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23256" windowHeight="13176"/>
  </bookViews>
  <sheets>
    <sheet name="Таблица 4" sheetId="3" r:id="rId1"/>
  </sheets>
  <definedNames>
    <definedName name="_xlnm.Print_Titles" localSheetId="0">'Таблица 4'!$8:$10</definedName>
  </definedNames>
  <calcPr calcId="144525" iterate="1"/>
</workbook>
</file>

<file path=xl/calcChain.xml><?xml version="1.0" encoding="utf-8"?>
<calcChain xmlns="http://schemas.openxmlformats.org/spreadsheetml/2006/main">
  <c r="K54" i="3" l="1"/>
  <c r="H54" i="3"/>
  <c r="E54" i="3"/>
  <c r="K41" i="3"/>
  <c r="H41" i="3"/>
  <c r="E41" i="3"/>
  <c r="K33" i="3"/>
  <c r="H33" i="3"/>
  <c r="E33" i="3"/>
  <c r="K21" i="3" l="1"/>
  <c r="L21" i="3" s="1"/>
  <c r="K22" i="3"/>
  <c r="H21" i="3"/>
  <c r="E21" i="3"/>
  <c r="F21" i="3" s="1"/>
  <c r="K19" i="3"/>
  <c r="L19" i="3" s="1"/>
  <c r="H19" i="3"/>
  <c r="I19" i="3" s="1"/>
  <c r="E19" i="3"/>
  <c r="K11" i="3"/>
  <c r="H11" i="3"/>
  <c r="L12" i="3"/>
  <c r="L13" i="3"/>
  <c r="L14" i="3"/>
  <c r="L15" i="3"/>
  <c r="L16" i="3"/>
  <c r="L17" i="3"/>
  <c r="L18" i="3"/>
  <c r="L20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I12" i="3"/>
  <c r="I13" i="3"/>
  <c r="I14" i="3"/>
  <c r="I15" i="3"/>
  <c r="I16" i="3"/>
  <c r="I17" i="3"/>
  <c r="I18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F12" i="3"/>
  <c r="F13" i="3"/>
  <c r="F14" i="3"/>
  <c r="F15" i="3"/>
  <c r="F16" i="3"/>
  <c r="F17" i="3"/>
  <c r="F18" i="3"/>
  <c r="F20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11" i="3"/>
  <c r="L11" i="3" l="1"/>
  <c r="K67" i="3"/>
  <c r="L67" i="3" s="1"/>
  <c r="F19" i="3"/>
  <c r="E67" i="3"/>
  <c r="F67" i="3" s="1"/>
  <c r="I11" i="3"/>
  <c r="H67" i="3"/>
  <c r="I67" i="3" s="1"/>
</calcChain>
</file>

<file path=xl/sharedStrings.xml><?xml version="1.0" encoding="utf-8"?>
<sst xmlns="http://schemas.openxmlformats.org/spreadsheetml/2006/main" count="76" uniqueCount="70">
  <si>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</si>
  <si>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</si>
  <si>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</si>
  <si>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</si>
  <si>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</si>
  <si>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</si>
  <si>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</si>
  <si>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</si>
  <si>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</si>
  <si>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</si>
  <si>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</si>
  <si>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</si>
  <si>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</si>
  <si>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</si>
  <si>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</si>
  <si>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</si>
  <si>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</si>
  <si>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</si>
  <si>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</si>
  <si>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</si>
  <si>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</si>
  <si>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</si>
  <si>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</si>
  <si>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</si>
  <si>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</si>
  <si>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</si>
  <si>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</si>
  <si>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</si>
  <si>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</si>
  <si>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</si>
  <si>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</si>
  <si>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</si>
  <si>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</si>
  <si>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</si>
  <si>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</si>
  <si>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</si>
  <si>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</si>
  <si>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</si>
  <si>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</si>
  <si>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</si>
  <si>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</si>
  <si>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</si>
  <si>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</si>
  <si>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</si>
  <si>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</si>
  <si>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</si>
  <si>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</si>
  <si>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</si>
  <si>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</si>
  <si>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</si>
  <si>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</si>
  <si>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</si>
  <si>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</si>
  <si>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</si>
  <si>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</si>
  <si>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</si>
  <si>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</si>
  <si>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(рублей)</t>
  </si>
  <si>
    <t>Пр</t>
  </si>
  <si>
    <t>Рз</t>
  </si>
  <si>
    <t>уточнения</t>
  </si>
  <si>
    <t>уточненный план</t>
  </si>
  <si>
    <t>Сумма на 2024 год</t>
  </si>
  <si>
    <t>Сумма на 2025 год</t>
  </si>
  <si>
    <t>Сумма на 2026 год</t>
  </si>
  <si>
    <t>Проект, внесенный в Думу города Югорска</t>
  </si>
  <si>
    <t xml:space="preserve"> Думы города Югорска</t>
  </si>
  <si>
    <t>Таблица поправок, вносимых в распределение бюджетных ассигнований бюджета города Югорска по разделам и подразделам классификации расходов бюджетов на 2024 год и на плановый период 2025 и 2026 годов</t>
  </si>
  <si>
    <t>Всего</t>
  </si>
  <si>
    <t xml:space="preserve">Таблица поправок 4 к проекту решения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</si>
</sst>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"/>
    <numFmt numFmtId="166" formatCode="0000"/>
  </numFmts>
  <fonts count="6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3" fillId="0" borderId="0" xfId="0" applyFont="1" applyFill="1" applyProtection="1">
      <protection hidden="1"/>
    </xf>
    <xf numFmtId="0" fontId="3" fillId="0" borderId="0" xfId="0" applyFont="1" applyFill="1"/>
    <xf numFmtId="0" fontId="3" fillId="0" borderId="0" xfId="0" applyFont="1" applyFill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left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65" fontId="3" fillId="0" borderId="2" xfId="0" applyNumberFormat="1" applyFont="1" applyFill="1" applyBorder="1" applyAlignment="1" applyProtection="1">
      <alignment horizontal="center"/>
      <protection hidden="1"/>
    </xf>
    <xf numFmtId="164" fontId="3" fillId="0" borderId="2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alignment vertical="top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showGridLines="0" tabSelected="1" topLeftCell="C1" workbookViewId="0">
      <selection activeCell="E12" sqref="E12"/>
    </sheetView>
  </sheetViews>
  <sheetFormatPr defaultColWidth="9.109375" defaultRowHeight="13.2"/>
  <cols>
    <col min="1" max="1" width="52.33203125" style="4" customWidth="1"/>
    <col min="2" max="3" width="9.6640625" style="4" customWidth="1"/>
    <col min="4" max="12" width="17" style="4" customWidth="1"/>
    <col min="13" max="256" width="9.109375" customWidth="1"/>
  </cols>
  <sheetData>
    <row r="1" spans="1:12" ht="16.95" customHeight="1">
      <c r="A1" s="3"/>
      <c r="B1" s="1"/>
      <c r="C1" s="1"/>
      <c r="D1" s="1"/>
      <c r="E1" s="1"/>
      <c r="F1" s="1"/>
      <c r="G1" s="3"/>
      <c r="H1" s="3"/>
      <c r="I1" s="3"/>
      <c r="J1" s="13"/>
      <c r="K1" s="11"/>
      <c r="L1" s="11" t="s">
        <v>69</v>
      </c>
    </row>
    <row r="2" spans="1:12" ht="16.95" customHeight="1">
      <c r="A2" s="3"/>
      <c r="B2" s="1"/>
      <c r="C2" s="1"/>
      <c r="D2" s="1"/>
      <c r="E2" s="1"/>
      <c r="F2" s="1"/>
      <c r="G2" s="3"/>
      <c r="H2" s="3"/>
      <c r="I2" s="3"/>
      <c r="J2" s="14"/>
      <c r="K2" s="11"/>
      <c r="L2" s="11" t="s">
        <v>66</v>
      </c>
    </row>
    <row r="3" spans="1:12" ht="12.75" customHeight="1">
      <c r="A3" s="3"/>
      <c r="B3" s="1"/>
      <c r="C3" s="1"/>
      <c r="D3" s="1"/>
      <c r="E3" s="1"/>
      <c r="F3" s="1"/>
      <c r="G3" s="3"/>
      <c r="H3" s="3"/>
      <c r="I3" s="3"/>
      <c r="J3" s="12"/>
      <c r="K3" s="12"/>
      <c r="L3" s="12"/>
    </row>
    <row r="4" spans="1:12" ht="12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42" customHeight="1">
      <c r="A5" s="22" t="s">
        <v>67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ht="3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22.2" customHeight="1">
      <c r="A7" s="1"/>
      <c r="B7" s="1"/>
      <c r="C7" s="1"/>
      <c r="D7" s="2"/>
      <c r="E7" s="2"/>
      <c r="F7" s="2"/>
      <c r="G7" s="1"/>
      <c r="H7" s="1"/>
      <c r="I7" s="1"/>
      <c r="J7" s="1"/>
      <c r="K7" s="1"/>
      <c r="L7" s="7" t="s">
        <v>57</v>
      </c>
    </row>
    <row r="8" spans="1:12" ht="20.399999999999999" customHeight="1">
      <c r="A8" s="26" t="s">
        <v>56</v>
      </c>
      <c r="B8" s="26" t="s">
        <v>59</v>
      </c>
      <c r="C8" s="26" t="s">
        <v>58</v>
      </c>
      <c r="D8" s="23" t="s">
        <v>62</v>
      </c>
      <c r="E8" s="24"/>
      <c r="F8" s="25"/>
      <c r="G8" s="23" t="s">
        <v>63</v>
      </c>
      <c r="H8" s="24"/>
      <c r="I8" s="25"/>
      <c r="J8" s="23" t="s">
        <v>64</v>
      </c>
      <c r="K8" s="24"/>
      <c r="L8" s="25"/>
    </row>
    <row r="9" spans="1:12" ht="78" customHeight="1">
      <c r="A9" s="27"/>
      <c r="B9" s="27"/>
      <c r="C9" s="27"/>
      <c r="D9" s="5" t="s">
        <v>65</v>
      </c>
      <c r="E9" s="6" t="s">
        <v>60</v>
      </c>
      <c r="F9" s="6" t="s">
        <v>61</v>
      </c>
      <c r="G9" s="5" t="s">
        <v>65</v>
      </c>
      <c r="H9" s="6" t="s">
        <v>60</v>
      </c>
      <c r="I9" s="6" t="s">
        <v>61</v>
      </c>
      <c r="J9" s="5" t="s">
        <v>65</v>
      </c>
      <c r="K9" s="6" t="s">
        <v>60</v>
      </c>
      <c r="L9" s="6" t="s">
        <v>61</v>
      </c>
    </row>
    <row r="10" spans="1:12" ht="19.2" customHeight="1">
      <c r="A10" s="17">
        <v>1</v>
      </c>
      <c r="B10" s="8">
        <v>2</v>
      </c>
      <c r="C10" s="8">
        <v>3</v>
      </c>
      <c r="D10" s="9">
        <v>4</v>
      </c>
      <c r="E10" s="10">
        <v>5</v>
      </c>
      <c r="F10" s="10">
        <v>6</v>
      </c>
      <c r="G10" s="9">
        <v>7</v>
      </c>
      <c r="H10" s="10">
        <v>8</v>
      </c>
      <c r="I10" s="10">
        <v>9</v>
      </c>
      <c r="J10" s="9">
        <v>10</v>
      </c>
      <c r="K10" s="10">
        <v>11</v>
      </c>
      <c r="L10" s="10">
        <v>12</v>
      </c>
    </row>
    <row r="11" spans="1:12" ht="15.6">
      <c r="A11" s="21" t="s">
        <v>55</v>
      </c>
      <c r="B11" s="18">
        <v>1</v>
      </c>
      <c r="C11" s="18"/>
      <c r="D11" s="19">
        <v>458663900</v>
      </c>
      <c r="E11" s="19">
        <v>0</v>
      </c>
      <c r="F11" s="19">
        <f>D11+E11</f>
        <v>458663900</v>
      </c>
      <c r="G11" s="19">
        <v>491840700</v>
      </c>
      <c r="H11" s="19">
        <f>H18</f>
        <v>-500000</v>
      </c>
      <c r="I11" s="19">
        <f>G11+H11</f>
        <v>491340700</v>
      </c>
      <c r="J11" s="19">
        <v>539857300</v>
      </c>
      <c r="K11" s="19">
        <f>K18</f>
        <v>-600000</v>
      </c>
      <c r="L11" s="19">
        <f>J11+K11</f>
        <v>539257300</v>
      </c>
    </row>
    <row r="12" spans="1:12" ht="46.8">
      <c r="A12" s="21" t="s">
        <v>54</v>
      </c>
      <c r="B12" s="18">
        <v>1</v>
      </c>
      <c r="C12" s="18">
        <v>2</v>
      </c>
      <c r="D12" s="19">
        <v>7294000</v>
      </c>
      <c r="E12" s="19">
        <v>0</v>
      </c>
      <c r="F12" s="19">
        <f t="shared" ref="F12:F67" si="0">D12+E12</f>
        <v>7294000</v>
      </c>
      <c r="G12" s="19">
        <v>7300000</v>
      </c>
      <c r="H12" s="19">
        <v>0</v>
      </c>
      <c r="I12" s="19">
        <f t="shared" ref="I12:I67" si="1">G12+H12</f>
        <v>7300000</v>
      </c>
      <c r="J12" s="19">
        <v>7300000</v>
      </c>
      <c r="K12" s="19">
        <v>0</v>
      </c>
      <c r="L12" s="19">
        <f t="shared" ref="L12:L67" si="2">J12+K12</f>
        <v>7300000</v>
      </c>
    </row>
    <row r="13" spans="1:12" ht="62.4">
      <c r="A13" s="21" t="s">
        <v>53</v>
      </c>
      <c r="B13" s="18">
        <v>1</v>
      </c>
      <c r="C13" s="18">
        <v>3</v>
      </c>
      <c r="D13" s="19">
        <v>10515000</v>
      </c>
      <c r="E13" s="19">
        <v>0</v>
      </c>
      <c r="F13" s="19">
        <f t="shared" si="0"/>
        <v>10515000</v>
      </c>
      <c r="G13" s="19">
        <v>10887000</v>
      </c>
      <c r="H13" s="19">
        <v>0</v>
      </c>
      <c r="I13" s="19">
        <f t="shared" si="1"/>
        <v>10887000</v>
      </c>
      <c r="J13" s="19">
        <v>10887000</v>
      </c>
      <c r="K13" s="19">
        <v>0</v>
      </c>
      <c r="L13" s="19">
        <f t="shared" si="2"/>
        <v>10887000</v>
      </c>
    </row>
    <row r="14" spans="1:12" ht="62.4">
      <c r="A14" s="21" t="s">
        <v>52</v>
      </c>
      <c r="B14" s="18">
        <v>1</v>
      </c>
      <c r="C14" s="18">
        <v>4</v>
      </c>
      <c r="D14" s="19">
        <v>160000000</v>
      </c>
      <c r="E14" s="19">
        <v>0</v>
      </c>
      <c r="F14" s="19">
        <f t="shared" si="0"/>
        <v>160000000</v>
      </c>
      <c r="G14" s="19">
        <v>160000000</v>
      </c>
      <c r="H14" s="19">
        <v>0</v>
      </c>
      <c r="I14" s="19">
        <f t="shared" si="1"/>
        <v>160000000</v>
      </c>
      <c r="J14" s="19">
        <v>160000000</v>
      </c>
      <c r="K14" s="19">
        <v>0</v>
      </c>
      <c r="L14" s="19">
        <f t="shared" si="2"/>
        <v>160000000</v>
      </c>
    </row>
    <row r="15" spans="1:12" ht="15.6">
      <c r="A15" s="21" t="s">
        <v>51</v>
      </c>
      <c r="B15" s="18">
        <v>1</v>
      </c>
      <c r="C15" s="18">
        <v>5</v>
      </c>
      <c r="D15" s="19">
        <v>5100</v>
      </c>
      <c r="E15" s="19">
        <v>0</v>
      </c>
      <c r="F15" s="19">
        <f t="shared" si="0"/>
        <v>5100</v>
      </c>
      <c r="G15" s="19">
        <v>1800</v>
      </c>
      <c r="H15" s="19">
        <v>0</v>
      </c>
      <c r="I15" s="19">
        <f t="shared" si="1"/>
        <v>1800</v>
      </c>
      <c r="J15" s="19">
        <v>18400</v>
      </c>
      <c r="K15" s="19">
        <v>0</v>
      </c>
      <c r="L15" s="19">
        <f t="shared" si="2"/>
        <v>18400</v>
      </c>
    </row>
    <row r="16" spans="1:12" ht="46.8">
      <c r="A16" s="21" t="s">
        <v>50</v>
      </c>
      <c r="B16" s="18">
        <v>1</v>
      </c>
      <c r="C16" s="18">
        <v>6</v>
      </c>
      <c r="D16" s="19">
        <v>55340500</v>
      </c>
      <c r="E16" s="19">
        <v>0</v>
      </c>
      <c r="F16" s="19">
        <f t="shared" si="0"/>
        <v>55340500</v>
      </c>
      <c r="G16" s="19">
        <v>55668500</v>
      </c>
      <c r="H16" s="19">
        <v>0</v>
      </c>
      <c r="I16" s="19">
        <f t="shared" si="1"/>
        <v>55668500</v>
      </c>
      <c r="J16" s="19">
        <v>55668500</v>
      </c>
      <c r="K16" s="19">
        <v>0</v>
      </c>
      <c r="L16" s="19">
        <f t="shared" si="2"/>
        <v>55668500</v>
      </c>
    </row>
    <row r="17" spans="1:12" ht="15.6">
      <c r="A17" s="21" t="s">
        <v>49</v>
      </c>
      <c r="B17" s="18">
        <v>1</v>
      </c>
      <c r="C17" s="18">
        <v>11</v>
      </c>
      <c r="D17" s="19">
        <v>2000000</v>
      </c>
      <c r="E17" s="19">
        <v>0</v>
      </c>
      <c r="F17" s="19">
        <f t="shared" si="0"/>
        <v>2000000</v>
      </c>
      <c r="G17" s="19">
        <v>1000000</v>
      </c>
      <c r="H17" s="19">
        <v>0</v>
      </c>
      <c r="I17" s="19">
        <f t="shared" si="1"/>
        <v>1000000</v>
      </c>
      <c r="J17" s="19">
        <v>1000000</v>
      </c>
      <c r="K17" s="19">
        <v>0</v>
      </c>
      <c r="L17" s="19">
        <f t="shared" si="2"/>
        <v>1000000</v>
      </c>
    </row>
    <row r="18" spans="1:12" ht="15.6">
      <c r="A18" s="21" t="s">
        <v>48</v>
      </c>
      <c r="B18" s="18">
        <v>1</v>
      </c>
      <c r="C18" s="18">
        <v>13</v>
      </c>
      <c r="D18" s="19">
        <v>223509300</v>
      </c>
      <c r="E18" s="19">
        <v>0</v>
      </c>
      <c r="F18" s="19">
        <f t="shared" si="0"/>
        <v>223509300</v>
      </c>
      <c r="G18" s="19">
        <v>256983400</v>
      </c>
      <c r="H18" s="19">
        <v>-500000</v>
      </c>
      <c r="I18" s="19">
        <f t="shared" si="1"/>
        <v>256483400</v>
      </c>
      <c r="J18" s="19">
        <v>304983400</v>
      </c>
      <c r="K18" s="19">
        <v>-600000</v>
      </c>
      <c r="L18" s="19">
        <f t="shared" si="2"/>
        <v>304383400</v>
      </c>
    </row>
    <row r="19" spans="1:12" ht="15.6">
      <c r="A19" s="21" t="s">
        <v>47</v>
      </c>
      <c r="B19" s="18">
        <v>2</v>
      </c>
      <c r="C19" s="18"/>
      <c r="D19" s="19">
        <v>4660400</v>
      </c>
      <c r="E19" s="19">
        <f>E20</f>
        <v>6304000</v>
      </c>
      <c r="F19" s="19">
        <f t="shared" si="0"/>
        <v>10964400</v>
      </c>
      <c r="G19" s="19">
        <v>4000000</v>
      </c>
      <c r="H19" s="19">
        <f>H20</f>
        <v>6960300</v>
      </c>
      <c r="I19" s="19">
        <f t="shared" si="1"/>
        <v>10960300</v>
      </c>
      <c r="J19" s="19">
        <v>4000000</v>
      </c>
      <c r="K19" s="19">
        <f>K20</f>
        <v>7628200</v>
      </c>
      <c r="L19" s="19">
        <f t="shared" si="2"/>
        <v>11628200</v>
      </c>
    </row>
    <row r="20" spans="1:12" ht="15.6">
      <c r="A20" s="21" t="s">
        <v>46</v>
      </c>
      <c r="B20" s="18">
        <v>2</v>
      </c>
      <c r="C20" s="18">
        <v>3</v>
      </c>
      <c r="D20" s="19">
        <v>4660400</v>
      </c>
      <c r="E20" s="19">
        <v>6304000</v>
      </c>
      <c r="F20" s="19">
        <f t="shared" si="0"/>
        <v>10964400</v>
      </c>
      <c r="G20" s="19">
        <v>4000000</v>
      </c>
      <c r="H20" s="19">
        <v>6960300</v>
      </c>
      <c r="I20" s="19">
        <f t="shared" si="1"/>
        <v>10960300</v>
      </c>
      <c r="J20" s="19">
        <v>4000000</v>
      </c>
      <c r="K20" s="19">
        <v>7628200</v>
      </c>
      <c r="L20" s="19">
        <f t="shared" si="2"/>
        <v>11628200</v>
      </c>
    </row>
    <row r="21" spans="1:12" ht="31.2">
      <c r="A21" s="21" t="s">
        <v>45</v>
      </c>
      <c r="B21" s="18">
        <v>3</v>
      </c>
      <c r="C21" s="18"/>
      <c r="D21" s="19">
        <v>10447157.140000001</v>
      </c>
      <c r="E21" s="19">
        <f>E22</f>
        <v>4703300</v>
      </c>
      <c r="F21" s="19">
        <f t="shared" si="0"/>
        <v>15150457.140000001</v>
      </c>
      <c r="G21" s="19">
        <v>4775285.71</v>
      </c>
      <c r="H21" s="19">
        <f>H22</f>
        <v>4865800</v>
      </c>
      <c r="I21" s="19">
        <f t="shared" si="1"/>
        <v>9641085.7100000009</v>
      </c>
      <c r="J21" s="19">
        <v>4774857.1399999997</v>
      </c>
      <c r="K21" s="19">
        <f>K22</f>
        <v>4865800</v>
      </c>
      <c r="L21" s="19">
        <f t="shared" si="2"/>
        <v>9640657.1400000006</v>
      </c>
    </row>
    <row r="22" spans="1:12" ht="15.6">
      <c r="A22" s="21" t="s">
        <v>44</v>
      </c>
      <c r="B22" s="18">
        <v>3</v>
      </c>
      <c r="C22" s="18">
        <v>4</v>
      </c>
      <c r="D22" s="19">
        <v>2152300</v>
      </c>
      <c r="E22" s="19">
        <v>4703300</v>
      </c>
      <c r="F22" s="19">
        <f t="shared" si="0"/>
        <v>6855600</v>
      </c>
      <c r="G22" s="19">
        <v>1980000</v>
      </c>
      <c r="H22" s="19">
        <v>4865800</v>
      </c>
      <c r="I22" s="19">
        <f t="shared" si="1"/>
        <v>6845800</v>
      </c>
      <c r="J22" s="19">
        <v>1980000</v>
      </c>
      <c r="K22" s="19">
        <f>4865800</f>
        <v>4865800</v>
      </c>
      <c r="L22" s="19">
        <f t="shared" si="2"/>
        <v>6845800</v>
      </c>
    </row>
    <row r="23" spans="1:12" ht="46.8">
      <c r="A23" s="21" t="s">
        <v>43</v>
      </c>
      <c r="B23" s="18">
        <v>3</v>
      </c>
      <c r="C23" s="18">
        <v>10</v>
      </c>
      <c r="D23" s="19">
        <v>3850000</v>
      </c>
      <c r="E23" s="19">
        <v>0</v>
      </c>
      <c r="F23" s="19">
        <f t="shared" si="0"/>
        <v>3850000</v>
      </c>
      <c r="G23" s="19">
        <v>50000</v>
      </c>
      <c r="H23" s="19">
        <v>0</v>
      </c>
      <c r="I23" s="19">
        <f t="shared" si="1"/>
        <v>50000</v>
      </c>
      <c r="J23" s="19">
        <v>50000</v>
      </c>
      <c r="K23" s="19">
        <v>0</v>
      </c>
      <c r="L23" s="19">
        <f t="shared" si="2"/>
        <v>50000</v>
      </c>
    </row>
    <row r="24" spans="1:12" ht="31.2">
      <c r="A24" s="21" t="s">
        <v>42</v>
      </c>
      <c r="B24" s="18">
        <v>3</v>
      </c>
      <c r="C24" s="18">
        <v>14</v>
      </c>
      <c r="D24" s="19">
        <v>4444857.1399999997</v>
      </c>
      <c r="E24" s="19">
        <v>0</v>
      </c>
      <c r="F24" s="19">
        <f t="shared" si="0"/>
        <v>4444857.1399999997</v>
      </c>
      <c r="G24" s="19">
        <v>2745285.71</v>
      </c>
      <c r="H24" s="19">
        <v>0</v>
      </c>
      <c r="I24" s="19">
        <f t="shared" si="1"/>
        <v>2745285.71</v>
      </c>
      <c r="J24" s="19">
        <v>2744857.14</v>
      </c>
      <c r="K24" s="19">
        <v>0</v>
      </c>
      <c r="L24" s="19">
        <f t="shared" si="2"/>
        <v>2744857.14</v>
      </c>
    </row>
    <row r="25" spans="1:12" ht="15.6">
      <c r="A25" s="21" t="s">
        <v>41</v>
      </c>
      <c r="B25" s="18">
        <v>4</v>
      </c>
      <c r="C25" s="18"/>
      <c r="D25" s="19">
        <v>558140266.29999995</v>
      </c>
      <c r="E25" s="19">
        <v>0</v>
      </c>
      <c r="F25" s="19">
        <f t="shared" si="0"/>
        <v>558140266.29999995</v>
      </c>
      <c r="G25" s="19">
        <v>294843948.72000003</v>
      </c>
      <c r="H25" s="19">
        <v>0</v>
      </c>
      <c r="I25" s="19">
        <f t="shared" si="1"/>
        <v>294843948.72000003</v>
      </c>
      <c r="J25" s="19">
        <v>223321311.88</v>
      </c>
      <c r="K25" s="19">
        <v>0</v>
      </c>
      <c r="L25" s="19">
        <f t="shared" si="2"/>
        <v>223321311.88</v>
      </c>
    </row>
    <row r="26" spans="1:12" ht="15.6">
      <c r="A26" s="21" t="s">
        <v>40</v>
      </c>
      <c r="B26" s="18">
        <v>4</v>
      </c>
      <c r="C26" s="18">
        <v>1</v>
      </c>
      <c r="D26" s="19">
        <v>9580370</v>
      </c>
      <c r="E26" s="19">
        <v>0</v>
      </c>
      <c r="F26" s="19">
        <f t="shared" si="0"/>
        <v>9580370</v>
      </c>
      <c r="G26" s="19">
        <v>9490370</v>
      </c>
      <c r="H26" s="19">
        <v>0</v>
      </c>
      <c r="I26" s="19">
        <f t="shared" si="1"/>
        <v>9490370</v>
      </c>
      <c r="J26" s="19">
        <v>9530370</v>
      </c>
      <c r="K26" s="19">
        <v>0</v>
      </c>
      <c r="L26" s="19">
        <f t="shared" si="2"/>
        <v>9530370</v>
      </c>
    </row>
    <row r="27" spans="1:12" ht="15.6">
      <c r="A27" s="21" t="s">
        <v>39</v>
      </c>
      <c r="B27" s="18">
        <v>4</v>
      </c>
      <c r="C27" s="18">
        <v>5</v>
      </c>
      <c r="D27" s="19">
        <v>18361496.52</v>
      </c>
      <c r="E27" s="19">
        <v>0</v>
      </c>
      <c r="F27" s="19">
        <f t="shared" si="0"/>
        <v>18361496.52</v>
      </c>
      <c r="G27" s="19">
        <v>16034100</v>
      </c>
      <c r="H27" s="19">
        <v>0</v>
      </c>
      <c r="I27" s="19">
        <f t="shared" si="1"/>
        <v>16034100</v>
      </c>
      <c r="J27" s="19">
        <v>18281600</v>
      </c>
      <c r="K27" s="19">
        <v>0</v>
      </c>
      <c r="L27" s="19">
        <f t="shared" si="2"/>
        <v>18281600</v>
      </c>
    </row>
    <row r="28" spans="1:12" ht="15.6">
      <c r="A28" s="21" t="s">
        <v>38</v>
      </c>
      <c r="B28" s="18">
        <v>4</v>
      </c>
      <c r="C28" s="18">
        <v>7</v>
      </c>
      <c r="D28" s="19">
        <v>14899300</v>
      </c>
      <c r="E28" s="19">
        <v>0</v>
      </c>
      <c r="F28" s="19">
        <f t="shared" si="0"/>
        <v>14899300</v>
      </c>
      <c r="G28" s="19">
        <v>10000000</v>
      </c>
      <c r="H28" s="19">
        <v>0</v>
      </c>
      <c r="I28" s="19">
        <f t="shared" si="1"/>
        <v>10000000</v>
      </c>
      <c r="J28" s="19">
        <v>10000000</v>
      </c>
      <c r="K28" s="19">
        <v>0</v>
      </c>
      <c r="L28" s="19">
        <f t="shared" si="2"/>
        <v>10000000</v>
      </c>
    </row>
    <row r="29" spans="1:12" ht="15.6">
      <c r="A29" s="21" t="s">
        <v>37</v>
      </c>
      <c r="B29" s="18">
        <v>4</v>
      </c>
      <c r="C29" s="18">
        <v>8</v>
      </c>
      <c r="D29" s="19">
        <v>26700000</v>
      </c>
      <c r="E29" s="19">
        <v>0</v>
      </c>
      <c r="F29" s="19">
        <f t="shared" si="0"/>
        <v>26700000</v>
      </c>
      <c r="G29" s="19">
        <v>27768000</v>
      </c>
      <c r="H29" s="19">
        <v>0</v>
      </c>
      <c r="I29" s="19">
        <f t="shared" si="1"/>
        <v>27768000</v>
      </c>
      <c r="J29" s="19">
        <v>28000000</v>
      </c>
      <c r="K29" s="19">
        <v>0</v>
      </c>
      <c r="L29" s="19">
        <f t="shared" si="2"/>
        <v>28000000</v>
      </c>
    </row>
    <row r="30" spans="1:12" ht="15.6">
      <c r="A30" s="21" t="s">
        <v>36</v>
      </c>
      <c r="B30" s="18">
        <v>4</v>
      </c>
      <c r="C30" s="18">
        <v>9</v>
      </c>
      <c r="D30" s="19">
        <v>454337121.06</v>
      </c>
      <c r="E30" s="19">
        <v>0</v>
      </c>
      <c r="F30" s="19">
        <f t="shared" si="0"/>
        <v>454337121.06</v>
      </c>
      <c r="G30" s="19">
        <v>210643400</v>
      </c>
      <c r="H30" s="19">
        <v>0</v>
      </c>
      <c r="I30" s="19">
        <f t="shared" si="1"/>
        <v>210643400</v>
      </c>
      <c r="J30" s="19">
        <v>138000000</v>
      </c>
      <c r="K30" s="19">
        <v>0</v>
      </c>
      <c r="L30" s="19">
        <f t="shared" si="2"/>
        <v>138000000</v>
      </c>
    </row>
    <row r="31" spans="1:12" ht="15.6">
      <c r="A31" s="21" t="s">
        <v>35</v>
      </c>
      <c r="B31" s="18">
        <v>4</v>
      </c>
      <c r="C31" s="18">
        <v>10</v>
      </c>
      <c r="D31" s="19">
        <v>14629900</v>
      </c>
      <c r="E31" s="19">
        <v>0</v>
      </c>
      <c r="F31" s="19">
        <f t="shared" si="0"/>
        <v>14629900</v>
      </c>
      <c r="G31" s="19">
        <v>10200000</v>
      </c>
      <c r="H31" s="19">
        <v>0</v>
      </c>
      <c r="I31" s="19">
        <f t="shared" si="1"/>
        <v>10200000</v>
      </c>
      <c r="J31" s="19">
        <v>10200000</v>
      </c>
      <c r="K31" s="19">
        <v>0</v>
      </c>
      <c r="L31" s="19">
        <f t="shared" si="2"/>
        <v>10200000</v>
      </c>
    </row>
    <row r="32" spans="1:12" ht="31.2">
      <c r="A32" s="21" t="s">
        <v>34</v>
      </c>
      <c r="B32" s="18">
        <v>4</v>
      </c>
      <c r="C32" s="18">
        <v>12</v>
      </c>
      <c r="D32" s="19">
        <v>19632078.719999999</v>
      </c>
      <c r="E32" s="19">
        <v>0</v>
      </c>
      <c r="F32" s="19">
        <f t="shared" si="0"/>
        <v>19632078.719999999</v>
      </c>
      <c r="G32" s="19">
        <v>10708078.720000001</v>
      </c>
      <c r="H32" s="19">
        <v>0</v>
      </c>
      <c r="I32" s="19">
        <f t="shared" si="1"/>
        <v>10708078.720000001</v>
      </c>
      <c r="J32" s="19">
        <v>9309341.8800000008</v>
      </c>
      <c r="K32" s="19">
        <v>0</v>
      </c>
      <c r="L32" s="19">
        <f t="shared" si="2"/>
        <v>9309341.8800000008</v>
      </c>
    </row>
    <row r="33" spans="1:12" ht="15.6">
      <c r="A33" s="21" t="s">
        <v>33</v>
      </c>
      <c r="B33" s="18">
        <v>5</v>
      </c>
      <c r="C33" s="18"/>
      <c r="D33" s="19">
        <v>605614307.27999997</v>
      </c>
      <c r="E33" s="19">
        <f>E35+E36</f>
        <v>-60140153.530000001</v>
      </c>
      <c r="F33" s="19">
        <f t="shared" si="0"/>
        <v>545474153.75</v>
      </c>
      <c r="G33" s="19">
        <v>299634181.79000002</v>
      </c>
      <c r="H33" s="19">
        <f>H35</f>
        <v>-2105176.4700000002</v>
      </c>
      <c r="I33" s="19">
        <f t="shared" si="1"/>
        <v>297529005.31999999</v>
      </c>
      <c r="J33" s="19">
        <v>302580381.79000002</v>
      </c>
      <c r="K33" s="19">
        <f>K35</f>
        <v>-32469294.120000001</v>
      </c>
      <c r="L33" s="19">
        <f t="shared" si="2"/>
        <v>270111087.67000002</v>
      </c>
    </row>
    <row r="34" spans="1:12" ht="15.6">
      <c r="A34" s="21" t="s">
        <v>32</v>
      </c>
      <c r="B34" s="18">
        <v>5</v>
      </c>
      <c r="C34" s="18">
        <v>1</v>
      </c>
      <c r="D34" s="19">
        <v>36828602.149999999</v>
      </c>
      <c r="E34" s="19">
        <v>0</v>
      </c>
      <c r="F34" s="19">
        <f t="shared" si="0"/>
        <v>36828602.149999999</v>
      </c>
      <c r="G34" s="19">
        <v>58814193.549999997</v>
      </c>
      <c r="H34" s="19">
        <v>0</v>
      </c>
      <c r="I34" s="19">
        <f t="shared" si="1"/>
        <v>58814193.549999997</v>
      </c>
      <c r="J34" s="19">
        <v>58814193.549999997</v>
      </c>
      <c r="K34" s="19">
        <v>0</v>
      </c>
      <c r="L34" s="19">
        <f t="shared" si="2"/>
        <v>58814193.549999997</v>
      </c>
    </row>
    <row r="35" spans="1:12" ht="15.6">
      <c r="A35" s="21" t="s">
        <v>31</v>
      </c>
      <c r="B35" s="18">
        <v>5</v>
      </c>
      <c r="C35" s="18">
        <v>2</v>
      </c>
      <c r="D35" s="19">
        <v>329348931.06</v>
      </c>
      <c r="E35" s="19">
        <v>-60126506.469999999</v>
      </c>
      <c r="F35" s="19">
        <f t="shared" si="0"/>
        <v>269222424.59000003</v>
      </c>
      <c r="G35" s="19">
        <v>78298888.239999995</v>
      </c>
      <c r="H35" s="19">
        <v>-2105176.4700000002</v>
      </c>
      <c r="I35" s="19">
        <f t="shared" si="1"/>
        <v>76193711.769999996</v>
      </c>
      <c r="J35" s="19">
        <v>78357088.239999995</v>
      </c>
      <c r="K35" s="19">
        <v>-32469294.120000001</v>
      </c>
      <c r="L35" s="19">
        <f t="shared" si="2"/>
        <v>45887794.11999999</v>
      </c>
    </row>
    <row r="36" spans="1:12" ht="15.6">
      <c r="A36" s="21" t="s">
        <v>30</v>
      </c>
      <c r="B36" s="18">
        <v>5</v>
      </c>
      <c r="C36" s="18">
        <v>3</v>
      </c>
      <c r="D36" s="19">
        <v>185727674.06999999</v>
      </c>
      <c r="E36" s="19">
        <v>-13647.06</v>
      </c>
      <c r="F36" s="19">
        <f t="shared" si="0"/>
        <v>185714027.00999999</v>
      </c>
      <c r="G36" s="19">
        <v>109512000</v>
      </c>
      <c r="H36" s="19">
        <v>0</v>
      </c>
      <c r="I36" s="19">
        <f t="shared" si="1"/>
        <v>109512000</v>
      </c>
      <c r="J36" s="19">
        <v>112400000</v>
      </c>
      <c r="K36" s="19">
        <v>0</v>
      </c>
      <c r="L36" s="19">
        <f t="shared" si="2"/>
        <v>112400000</v>
      </c>
    </row>
    <row r="37" spans="1:12" ht="31.2">
      <c r="A37" s="21" t="s">
        <v>29</v>
      </c>
      <c r="B37" s="18">
        <v>5</v>
      </c>
      <c r="C37" s="18">
        <v>5</v>
      </c>
      <c r="D37" s="19">
        <v>53709100</v>
      </c>
      <c r="E37" s="19">
        <v>0</v>
      </c>
      <c r="F37" s="19">
        <f t="shared" si="0"/>
        <v>53709100</v>
      </c>
      <c r="G37" s="19">
        <v>53009100</v>
      </c>
      <c r="H37" s="19">
        <v>0</v>
      </c>
      <c r="I37" s="19">
        <f t="shared" si="1"/>
        <v>53009100</v>
      </c>
      <c r="J37" s="19">
        <v>53009100</v>
      </c>
      <c r="K37" s="19">
        <v>0</v>
      </c>
      <c r="L37" s="19">
        <f t="shared" si="2"/>
        <v>53009100</v>
      </c>
    </row>
    <row r="38" spans="1:12" ht="15.6">
      <c r="A38" s="21" t="s">
        <v>28</v>
      </c>
      <c r="B38" s="18">
        <v>6</v>
      </c>
      <c r="C38" s="18"/>
      <c r="D38" s="19">
        <v>11768700</v>
      </c>
      <c r="E38" s="19">
        <v>0</v>
      </c>
      <c r="F38" s="19">
        <f t="shared" si="0"/>
        <v>11768700</v>
      </c>
      <c r="G38" s="19">
        <v>1768800</v>
      </c>
      <c r="H38" s="19">
        <v>0</v>
      </c>
      <c r="I38" s="19">
        <f t="shared" si="1"/>
        <v>1768800</v>
      </c>
      <c r="J38" s="19">
        <v>1768800</v>
      </c>
      <c r="K38" s="19">
        <v>0</v>
      </c>
      <c r="L38" s="19">
        <f t="shared" si="2"/>
        <v>1768800</v>
      </c>
    </row>
    <row r="39" spans="1:12" ht="31.2">
      <c r="A39" s="21" t="s">
        <v>27</v>
      </c>
      <c r="B39" s="18">
        <v>6</v>
      </c>
      <c r="C39" s="18">
        <v>3</v>
      </c>
      <c r="D39" s="19">
        <v>11650000</v>
      </c>
      <c r="E39" s="19">
        <v>0</v>
      </c>
      <c r="F39" s="19">
        <f t="shared" si="0"/>
        <v>11650000</v>
      </c>
      <c r="G39" s="19">
        <v>1650000</v>
      </c>
      <c r="H39" s="19">
        <v>0</v>
      </c>
      <c r="I39" s="19">
        <f t="shared" si="1"/>
        <v>1650000</v>
      </c>
      <c r="J39" s="19">
        <v>1650000</v>
      </c>
      <c r="K39" s="19">
        <v>0</v>
      </c>
      <c r="L39" s="19">
        <f t="shared" si="2"/>
        <v>1650000</v>
      </c>
    </row>
    <row r="40" spans="1:12" ht="31.2">
      <c r="A40" s="21" t="s">
        <v>26</v>
      </c>
      <c r="B40" s="18">
        <v>6</v>
      </c>
      <c r="C40" s="18">
        <v>5</v>
      </c>
      <c r="D40" s="19">
        <v>118700</v>
      </c>
      <c r="E40" s="19">
        <v>0</v>
      </c>
      <c r="F40" s="19">
        <f t="shared" si="0"/>
        <v>118700</v>
      </c>
      <c r="G40" s="19">
        <v>118800</v>
      </c>
      <c r="H40" s="19">
        <v>0</v>
      </c>
      <c r="I40" s="19">
        <f t="shared" si="1"/>
        <v>118800</v>
      </c>
      <c r="J40" s="19">
        <v>118800</v>
      </c>
      <c r="K40" s="19">
        <v>0</v>
      </c>
      <c r="L40" s="19">
        <f t="shared" si="2"/>
        <v>118800</v>
      </c>
    </row>
    <row r="41" spans="1:12" ht="15.6">
      <c r="A41" s="21" t="s">
        <v>25</v>
      </c>
      <c r="B41" s="18">
        <v>7</v>
      </c>
      <c r="C41" s="18"/>
      <c r="D41" s="19">
        <v>2146673861.1400001</v>
      </c>
      <c r="E41" s="19">
        <f>E43+E44</f>
        <v>551629290.09000003</v>
      </c>
      <c r="F41" s="19">
        <f t="shared" si="0"/>
        <v>2698303151.23</v>
      </c>
      <c r="G41" s="19">
        <v>2780133342.2399998</v>
      </c>
      <c r="H41" s="19">
        <f>H43</f>
        <v>-323847305.44</v>
      </c>
      <c r="I41" s="19">
        <f t="shared" si="1"/>
        <v>2456286036.7999997</v>
      </c>
      <c r="J41" s="19">
        <v>2156383544.5999999</v>
      </c>
      <c r="K41" s="19">
        <f>K43</f>
        <v>996983.2</v>
      </c>
      <c r="L41" s="19">
        <f t="shared" si="2"/>
        <v>2157380527.7999997</v>
      </c>
    </row>
    <row r="42" spans="1:12" ht="15.6">
      <c r="A42" s="21" t="s">
        <v>24</v>
      </c>
      <c r="B42" s="18">
        <v>7</v>
      </c>
      <c r="C42" s="18">
        <v>1</v>
      </c>
      <c r="D42" s="19">
        <v>518632555.48000002</v>
      </c>
      <c r="E42" s="19">
        <v>0</v>
      </c>
      <c r="F42" s="19">
        <f t="shared" si="0"/>
        <v>518632555.48000002</v>
      </c>
      <c r="G42" s="19">
        <v>499593800</v>
      </c>
      <c r="H42" s="19">
        <v>0</v>
      </c>
      <c r="I42" s="19">
        <f t="shared" si="1"/>
        <v>499593800</v>
      </c>
      <c r="J42" s="19">
        <v>499584100</v>
      </c>
      <c r="K42" s="19">
        <v>0</v>
      </c>
      <c r="L42" s="19">
        <f t="shared" si="2"/>
        <v>499584100</v>
      </c>
    </row>
    <row r="43" spans="1:12" ht="15.6">
      <c r="A43" s="21" t="s">
        <v>23</v>
      </c>
      <c r="B43" s="18">
        <v>7</v>
      </c>
      <c r="C43" s="18">
        <v>2</v>
      </c>
      <c r="D43" s="19">
        <v>1302356098.8599999</v>
      </c>
      <c r="E43" s="19">
        <v>546629290.09000003</v>
      </c>
      <c r="F43" s="19">
        <f t="shared" si="0"/>
        <v>1848985388.9499998</v>
      </c>
      <c r="G43" s="19">
        <v>1966784835.4400001</v>
      </c>
      <c r="H43" s="19">
        <v>-323847305.44</v>
      </c>
      <c r="I43" s="19">
        <f t="shared" si="1"/>
        <v>1642937530</v>
      </c>
      <c r="J43" s="19">
        <v>1343064537.8</v>
      </c>
      <c r="K43" s="19">
        <v>996983.2</v>
      </c>
      <c r="L43" s="19">
        <f t="shared" si="2"/>
        <v>1344061521</v>
      </c>
    </row>
    <row r="44" spans="1:12" ht="15.6">
      <c r="A44" s="21" t="s">
        <v>22</v>
      </c>
      <c r="B44" s="18">
        <v>7</v>
      </c>
      <c r="C44" s="18">
        <v>3</v>
      </c>
      <c r="D44" s="19">
        <v>131095676.8</v>
      </c>
      <c r="E44" s="19">
        <v>5000000</v>
      </c>
      <c r="F44" s="19">
        <f t="shared" si="0"/>
        <v>136095676.80000001</v>
      </c>
      <c r="G44" s="19">
        <v>125918076.8</v>
      </c>
      <c r="H44" s="19">
        <v>0</v>
      </c>
      <c r="I44" s="19">
        <f t="shared" si="1"/>
        <v>125918076.8</v>
      </c>
      <c r="J44" s="19">
        <v>125898276.8</v>
      </c>
      <c r="K44" s="19">
        <v>0</v>
      </c>
      <c r="L44" s="19">
        <f t="shared" si="2"/>
        <v>125898276.8</v>
      </c>
    </row>
    <row r="45" spans="1:12" ht="31.2">
      <c r="A45" s="21" t="s">
        <v>21</v>
      </c>
      <c r="B45" s="18">
        <v>7</v>
      </c>
      <c r="C45" s="18">
        <v>5</v>
      </c>
      <c r="D45" s="19">
        <v>466600</v>
      </c>
      <c r="E45" s="19">
        <v>0</v>
      </c>
      <c r="F45" s="19">
        <f t="shared" si="0"/>
        <v>466600</v>
      </c>
      <c r="G45" s="19">
        <v>466600</v>
      </c>
      <c r="H45" s="19">
        <v>0</v>
      </c>
      <c r="I45" s="19">
        <f t="shared" si="1"/>
        <v>466600</v>
      </c>
      <c r="J45" s="19">
        <v>466600</v>
      </c>
      <c r="K45" s="19">
        <v>0</v>
      </c>
      <c r="L45" s="19">
        <f t="shared" si="2"/>
        <v>466600</v>
      </c>
    </row>
    <row r="46" spans="1:12" ht="15.6">
      <c r="A46" s="21" t="s">
        <v>20</v>
      </c>
      <c r="B46" s="18">
        <v>7</v>
      </c>
      <c r="C46" s="18">
        <v>7</v>
      </c>
      <c r="D46" s="19">
        <v>53752930</v>
      </c>
      <c r="E46" s="19">
        <v>0</v>
      </c>
      <c r="F46" s="19">
        <f t="shared" si="0"/>
        <v>53752930</v>
      </c>
      <c r="G46" s="19">
        <v>48792930</v>
      </c>
      <c r="H46" s="19">
        <v>0</v>
      </c>
      <c r="I46" s="19">
        <f t="shared" si="1"/>
        <v>48792930</v>
      </c>
      <c r="J46" s="19">
        <v>48792930</v>
      </c>
      <c r="K46" s="19">
        <v>0</v>
      </c>
      <c r="L46" s="19">
        <f t="shared" si="2"/>
        <v>48792930</v>
      </c>
    </row>
    <row r="47" spans="1:12" ht="15.6">
      <c r="A47" s="21" t="s">
        <v>19</v>
      </c>
      <c r="B47" s="18">
        <v>7</v>
      </c>
      <c r="C47" s="18">
        <v>9</v>
      </c>
      <c r="D47" s="19">
        <v>140370000</v>
      </c>
      <c r="E47" s="19">
        <v>0</v>
      </c>
      <c r="F47" s="19">
        <f t="shared" si="0"/>
        <v>140370000</v>
      </c>
      <c r="G47" s="19">
        <v>138577100</v>
      </c>
      <c r="H47" s="19">
        <v>0</v>
      </c>
      <c r="I47" s="19">
        <f t="shared" si="1"/>
        <v>138577100</v>
      </c>
      <c r="J47" s="19">
        <v>138577100</v>
      </c>
      <c r="K47" s="19">
        <v>0</v>
      </c>
      <c r="L47" s="19">
        <f t="shared" si="2"/>
        <v>138577100</v>
      </c>
    </row>
    <row r="48" spans="1:12" ht="15.6">
      <c r="A48" s="21" t="s">
        <v>18</v>
      </c>
      <c r="B48" s="18">
        <v>8</v>
      </c>
      <c r="C48" s="18"/>
      <c r="D48" s="19">
        <v>235849244.12</v>
      </c>
      <c r="E48" s="19">
        <v>0</v>
      </c>
      <c r="F48" s="19">
        <f t="shared" si="0"/>
        <v>235849244.12</v>
      </c>
      <c r="G48" s="19">
        <v>206424664.69999999</v>
      </c>
      <c r="H48" s="19">
        <v>0</v>
      </c>
      <c r="I48" s="19">
        <f t="shared" si="1"/>
        <v>206424664.69999999</v>
      </c>
      <c r="J48" s="19">
        <v>207339729.41</v>
      </c>
      <c r="K48" s="19">
        <v>0</v>
      </c>
      <c r="L48" s="19">
        <f t="shared" si="2"/>
        <v>207339729.41</v>
      </c>
    </row>
    <row r="49" spans="1:12" ht="15.6">
      <c r="A49" s="21" t="s">
        <v>17</v>
      </c>
      <c r="B49" s="18">
        <v>8</v>
      </c>
      <c r="C49" s="18">
        <v>1</v>
      </c>
      <c r="D49" s="19">
        <v>224368744.12</v>
      </c>
      <c r="E49" s="19">
        <v>0</v>
      </c>
      <c r="F49" s="19">
        <f t="shared" si="0"/>
        <v>224368744.12</v>
      </c>
      <c r="G49" s="19">
        <v>195511164.69999999</v>
      </c>
      <c r="H49" s="19">
        <v>0</v>
      </c>
      <c r="I49" s="19">
        <f t="shared" si="1"/>
        <v>195511164.69999999</v>
      </c>
      <c r="J49" s="19">
        <v>196388929.41</v>
      </c>
      <c r="K49" s="19">
        <v>0</v>
      </c>
      <c r="L49" s="19">
        <f t="shared" si="2"/>
        <v>196388929.41</v>
      </c>
    </row>
    <row r="50" spans="1:12" ht="31.2">
      <c r="A50" s="21" t="s">
        <v>16</v>
      </c>
      <c r="B50" s="18">
        <v>8</v>
      </c>
      <c r="C50" s="18">
        <v>4</v>
      </c>
      <c r="D50" s="19">
        <v>11480500</v>
      </c>
      <c r="E50" s="19">
        <v>0</v>
      </c>
      <c r="F50" s="19">
        <f t="shared" si="0"/>
        <v>11480500</v>
      </c>
      <c r="G50" s="19">
        <v>10913500</v>
      </c>
      <c r="H50" s="19">
        <v>0</v>
      </c>
      <c r="I50" s="19">
        <f t="shared" si="1"/>
        <v>10913500</v>
      </c>
      <c r="J50" s="19">
        <v>10950800</v>
      </c>
      <c r="K50" s="19">
        <v>0</v>
      </c>
      <c r="L50" s="19">
        <f t="shared" si="2"/>
        <v>10950800</v>
      </c>
    </row>
    <row r="51" spans="1:12" ht="15.6">
      <c r="A51" s="21" t="s">
        <v>15</v>
      </c>
      <c r="B51" s="18">
        <v>9</v>
      </c>
      <c r="C51" s="18"/>
      <c r="D51" s="19">
        <v>1505200</v>
      </c>
      <c r="E51" s="19">
        <v>0</v>
      </c>
      <c r="F51" s="19">
        <f t="shared" si="0"/>
        <v>1505200</v>
      </c>
      <c r="G51" s="19">
        <v>1355200</v>
      </c>
      <c r="H51" s="19">
        <v>0</v>
      </c>
      <c r="I51" s="19">
        <f t="shared" si="1"/>
        <v>1355200</v>
      </c>
      <c r="J51" s="19">
        <v>1355200</v>
      </c>
      <c r="K51" s="19">
        <v>0</v>
      </c>
      <c r="L51" s="19">
        <f t="shared" si="2"/>
        <v>1355200</v>
      </c>
    </row>
    <row r="52" spans="1:12" ht="15.6">
      <c r="A52" s="21" t="s">
        <v>14</v>
      </c>
      <c r="B52" s="18">
        <v>9</v>
      </c>
      <c r="C52" s="18">
        <v>7</v>
      </c>
      <c r="D52" s="19">
        <v>150000</v>
      </c>
      <c r="E52" s="19">
        <v>0</v>
      </c>
      <c r="F52" s="19">
        <f t="shared" si="0"/>
        <v>150000</v>
      </c>
      <c r="G52" s="19">
        <v>0</v>
      </c>
      <c r="H52" s="19">
        <v>0</v>
      </c>
      <c r="I52" s="19">
        <f t="shared" si="1"/>
        <v>0</v>
      </c>
      <c r="J52" s="19">
        <v>0</v>
      </c>
      <c r="K52" s="19">
        <v>0</v>
      </c>
      <c r="L52" s="19">
        <f t="shared" si="2"/>
        <v>0</v>
      </c>
    </row>
    <row r="53" spans="1:12" ht="15.6">
      <c r="A53" s="21" t="s">
        <v>13</v>
      </c>
      <c r="B53" s="18">
        <v>9</v>
      </c>
      <c r="C53" s="18">
        <v>9</v>
      </c>
      <c r="D53" s="19">
        <v>1355200</v>
      </c>
      <c r="E53" s="19">
        <v>0</v>
      </c>
      <c r="F53" s="19">
        <f t="shared" si="0"/>
        <v>1355200</v>
      </c>
      <c r="G53" s="19">
        <v>1355200</v>
      </c>
      <c r="H53" s="19">
        <v>0</v>
      </c>
      <c r="I53" s="19">
        <f t="shared" si="1"/>
        <v>1355200</v>
      </c>
      <c r="J53" s="19">
        <v>1355200</v>
      </c>
      <c r="K53" s="19">
        <v>0</v>
      </c>
      <c r="L53" s="19">
        <f t="shared" si="2"/>
        <v>1355200</v>
      </c>
    </row>
    <row r="54" spans="1:12" ht="15.6">
      <c r="A54" s="21" t="s">
        <v>12</v>
      </c>
      <c r="B54" s="18">
        <v>10</v>
      </c>
      <c r="C54" s="18"/>
      <c r="D54" s="19">
        <v>130838646.08</v>
      </c>
      <c r="E54" s="19">
        <f>E56</f>
        <v>813763.44</v>
      </c>
      <c r="F54" s="19">
        <f t="shared" si="0"/>
        <v>131652409.52</v>
      </c>
      <c r="G54" s="19">
        <v>143843464.16</v>
      </c>
      <c r="H54" s="19">
        <f>H56</f>
        <v>178081.91</v>
      </c>
      <c r="I54" s="19">
        <f t="shared" si="1"/>
        <v>144021546.06999999</v>
      </c>
      <c r="J54" s="19">
        <v>164994962.5</v>
      </c>
      <c r="K54" s="19">
        <f>K56</f>
        <v>234410.92</v>
      </c>
      <c r="L54" s="19">
        <f t="shared" si="2"/>
        <v>165229373.41999999</v>
      </c>
    </row>
    <row r="55" spans="1:12" ht="15.6">
      <c r="A55" s="21" t="s">
        <v>11</v>
      </c>
      <c r="B55" s="18">
        <v>10</v>
      </c>
      <c r="C55" s="18">
        <v>1</v>
      </c>
      <c r="D55" s="19">
        <v>20388200</v>
      </c>
      <c r="E55" s="19">
        <v>0</v>
      </c>
      <c r="F55" s="19">
        <f t="shared" si="0"/>
        <v>20388200</v>
      </c>
      <c r="G55" s="19">
        <v>20000000</v>
      </c>
      <c r="H55" s="19">
        <v>0</v>
      </c>
      <c r="I55" s="19">
        <f t="shared" si="1"/>
        <v>20000000</v>
      </c>
      <c r="J55" s="19">
        <v>20000000</v>
      </c>
      <c r="K55" s="19">
        <v>0</v>
      </c>
      <c r="L55" s="19">
        <f t="shared" si="2"/>
        <v>20000000</v>
      </c>
    </row>
    <row r="56" spans="1:12" ht="15.6">
      <c r="A56" s="21" t="s">
        <v>10</v>
      </c>
      <c r="B56" s="18">
        <v>10</v>
      </c>
      <c r="C56" s="18">
        <v>3</v>
      </c>
      <c r="D56" s="19">
        <v>58469340.82</v>
      </c>
      <c r="E56" s="19">
        <v>813763.44</v>
      </c>
      <c r="F56" s="19">
        <f t="shared" si="0"/>
        <v>59283104.259999998</v>
      </c>
      <c r="G56" s="19">
        <v>61610885.210000001</v>
      </c>
      <c r="H56" s="19">
        <v>178081.91</v>
      </c>
      <c r="I56" s="19">
        <f t="shared" si="1"/>
        <v>61788967.119999997</v>
      </c>
      <c r="J56" s="19">
        <v>79489225.659999996</v>
      </c>
      <c r="K56" s="19">
        <v>234410.92</v>
      </c>
      <c r="L56" s="19">
        <f t="shared" si="2"/>
        <v>79723636.579999998</v>
      </c>
    </row>
    <row r="57" spans="1:12" ht="15.6">
      <c r="A57" s="21" t="s">
        <v>9</v>
      </c>
      <c r="B57" s="18">
        <v>10</v>
      </c>
      <c r="C57" s="18">
        <v>4</v>
      </c>
      <c r="D57" s="19">
        <v>51981105.259999998</v>
      </c>
      <c r="E57" s="19">
        <v>0</v>
      </c>
      <c r="F57" s="19">
        <f t="shared" si="0"/>
        <v>51981105.259999998</v>
      </c>
      <c r="G57" s="19">
        <v>62232578.950000003</v>
      </c>
      <c r="H57" s="19">
        <v>0</v>
      </c>
      <c r="I57" s="19">
        <f t="shared" si="1"/>
        <v>62232578.950000003</v>
      </c>
      <c r="J57" s="19">
        <v>65505736.840000004</v>
      </c>
      <c r="K57" s="19">
        <v>0</v>
      </c>
      <c r="L57" s="19">
        <f t="shared" si="2"/>
        <v>65505736.840000004</v>
      </c>
    </row>
    <row r="58" spans="1:12" ht="15.6">
      <c r="A58" s="21" t="s">
        <v>8</v>
      </c>
      <c r="B58" s="18">
        <v>11</v>
      </c>
      <c r="C58" s="18"/>
      <c r="D58" s="19">
        <v>252238017.94</v>
      </c>
      <c r="E58" s="19">
        <v>0</v>
      </c>
      <c r="F58" s="19">
        <f t="shared" si="0"/>
        <v>252238017.94</v>
      </c>
      <c r="G58" s="19">
        <v>246210312.68000001</v>
      </c>
      <c r="H58" s="19">
        <v>0</v>
      </c>
      <c r="I58" s="19">
        <f t="shared" si="1"/>
        <v>246210312.68000001</v>
      </c>
      <c r="J58" s="19">
        <v>246210312.68000001</v>
      </c>
      <c r="K58" s="19">
        <v>0</v>
      </c>
      <c r="L58" s="19">
        <f t="shared" si="2"/>
        <v>246210312.68000001</v>
      </c>
    </row>
    <row r="59" spans="1:12" ht="15.6">
      <c r="A59" s="21" t="s">
        <v>7</v>
      </c>
      <c r="B59" s="18">
        <v>11</v>
      </c>
      <c r="C59" s="18">
        <v>1</v>
      </c>
      <c r="D59" s="19">
        <v>6721786.3600000003</v>
      </c>
      <c r="E59" s="19">
        <v>0</v>
      </c>
      <c r="F59" s="19">
        <f t="shared" si="0"/>
        <v>6721786.3600000003</v>
      </c>
      <c r="G59" s="19">
        <v>7397049.5199999996</v>
      </c>
      <c r="H59" s="19">
        <v>0</v>
      </c>
      <c r="I59" s="19">
        <f t="shared" si="1"/>
        <v>7397049.5199999996</v>
      </c>
      <c r="J59" s="19">
        <v>7397049.5199999996</v>
      </c>
      <c r="K59" s="19">
        <v>0</v>
      </c>
      <c r="L59" s="19">
        <f t="shared" si="2"/>
        <v>7397049.5199999996</v>
      </c>
    </row>
    <row r="60" spans="1:12" ht="15.6">
      <c r="A60" s="21" t="s">
        <v>6</v>
      </c>
      <c r="B60" s="18">
        <v>11</v>
      </c>
      <c r="C60" s="18">
        <v>2</v>
      </c>
      <c r="D60" s="19">
        <v>1541500</v>
      </c>
      <c r="E60" s="19">
        <v>0</v>
      </c>
      <c r="F60" s="19">
        <f t="shared" si="0"/>
        <v>1541500</v>
      </c>
      <c r="G60" s="19">
        <v>500000</v>
      </c>
      <c r="H60" s="19">
        <v>0</v>
      </c>
      <c r="I60" s="19">
        <f t="shared" si="1"/>
        <v>500000</v>
      </c>
      <c r="J60" s="19">
        <v>500000</v>
      </c>
      <c r="K60" s="19">
        <v>0</v>
      </c>
      <c r="L60" s="19">
        <f t="shared" si="2"/>
        <v>500000</v>
      </c>
    </row>
    <row r="61" spans="1:12" ht="15.6">
      <c r="A61" s="21" t="s">
        <v>5</v>
      </c>
      <c r="B61" s="18">
        <v>11</v>
      </c>
      <c r="C61" s="18">
        <v>3</v>
      </c>
      <c r="D61" s="19">
        <v>232128731.58000001</v>
      </c>
      <c r="E61" s="19">
        <v>0</v>
      </c>
      <c r="F61" s="19">
        <f t="shared" si="0"/>
        <v>232128731.58000001</v>
      </c>
      <c r="G61" s="19">
        <v>227313263.16</v>
      </c>
      <c r="H61" s="19">
        <v>0</v>
      </c>
      <c r="I61" s="19">
        <f t="shared" si="1"/>
        <v>227313263.16</v>
      </c>
      <c r="J61" s="19">
        <v>227313263.16</v>
      </c>
      <c r="K61" s="19">
        <v>0</v>
      </c>
      <c r="L61" s="19">
        <f t="shared" si="2"/>
        <v>227313263.16</v>
      </c>
    </row>
    <row r="62" spans="1:12" ht="31.2">
      <c r="A62" s="21" t="s">
        <v>4</v>
      </c>
      <c r="B62" s="18">
        <v>11</v>
      </c>
      <c r="C62" s="18">
        <v>5</v>
      </c>
      <c r="D62" s="19">
        <v>11846000</v>
      </c>
      <c r="E62" s="19">
        <v>0</v>
      </c>
      <c r="F62" s="19">
        <f t="shared" si="0"/>
        <v>11846000</v>
      </c>
      <c r="G62" s="19">
        <v>11000000</v>
      </c>
      <c r="H62" s="19">
        <v>0</v>
      </c>
      <c r="I62" s="19">
        <f t="shared" si="1"/>
        <v>11000000</v>
      </c>
      <c r="J62" s="19">
        <v>11000000</v>
      </c>
      <c r="K62" s="19">
        <v>0</v>
      </c>
      <c r="L62" s="19">
        <f t="shared" si="2"/>
        <v>11000000</v>
      </c>
    </row>
    <row r="63" spans="1:12" ht="15.6">
      <c r="A63" s="21" t="s">
        <v>3</v>
      </c>
      <c r="B63" s="18">
        <v>12</v>
      </c>
      <c r="C63" s="18"/>
      <c r="D63" s="19">
        <v>27000000</v>
      </c>
      <c r="E63" s="19">
        <v>0</v>
      </c>
      <c r="F63" s="19">
        <f t="shared" si="0"/>
        <v>27000000</v>
      </c>
      <c r="G63" s="19">
        <v>27000000</v>
      </c>
      <c r="H63" s="19">
        <v>0</v>
      </c>
      <c r="I63" s="19">
        <f t="shared" si="1"/>
        <v>27000000</v>
      </c>
      <c r="J63" s="19">
        <v>27000000</v>
      </c>
      <c r="K63" s="19">
        <v>0</v>
      </c>
      <c r="L63" s="19">
        <f t="shared" si="2"/>
        <v>27000000</v>
      </c>
    </row>
    <row r="64" spans="1:12" ht="15.6">
      <c r="A64" s="21" t="s">
        <v>2</v>
      </c>
      <c r="B64" s="18">
        <v>12</v>
      </c>
      <c r="C64" s="18">
        <v>2</v>
      </c>
      <c r="D64" s="19">
        <v>27000000</v>
      </c>
      <c r="E64" s="19">
        <v>0</v>
      </c>
      <c r="F64" s="19">
        <f t="shared" si="0"/>
        <v>27000000</v>
      </c>
      <c r="G64" s="19">
        <v>27000000</v>
      </c>
      <c r="H64" s="19">
        <v>0</v>
      </c>
      <c r="I64" s="19">
        <f t="shared" si="1"/>
        <v>27000000</v>
      </c>
      <c r="J64" s="19">
        <v>27000000</v>
      </c>
      <c r="K64" s="19">
        <v>0</v>
      </c>
      <c r="L64" s="19">
        <f t="shared" si="2"/>
        <v>27000000</v>
      </c>
    </row>
    <row r="65" spans="1:12" ht="31.2">
      <c r="A65" s="21" t="s">
        <v>0</v>
      </c>
      <c r="B65" s="18">
        <v>13</v>
      </c>
      <c r="C65" s="18"/>
      <c r="D65" s="19">
        <v>21053000</v>
      </c>
      <c r="E65" s="19">
        <v>0</v>
      </c>
      <c r="F65" s="19">
        <f t="shared" si="0"/>
        <v>21053000</v>
      </c>
      <c r="G65" s="19">
        <v>24000000</v>
      </c>
      <c r="H65" s="19">
        <v>0</v>
      </c>
      <c r="I65" s="19">
        <f t="shared" si="1"/>
        <v>24000000</v>
      </c>
      <c r="J65" s="19">
        <v>24000000</v>
      </c>
      <c r="K65" s="19">
        <v>0</v>
      </c>
      <c r="L65" s="19">
        <f t="shared" si="2"/>
        <v>24000000</v>
      </c>
    </row>
    <row r="66" spans="1:12" ht="31.2">
      <c r="A66" s="21" t="s">
        <v>1</v>
      </c>
      <c r="B66" s="18">
        <v>13</v>
      </c>
      <c r="C66" s="18">
        <v>1</v>
      </c>
      <c r="D66" s="19">
        <v>21053000</v>
      </c>
      <c r="E66" s="19">
        <v>0</v>
      </c>
      <c r="F66" s="19">
        <f t="shared" si="0"/>
        <v>21053000</v>
      </c>
      <c r="G66" s="19">
        <v>24000000</v>
      </c>
      <c r="H66" s="19">
        <v>0</v>
      </c>
      <c r="I66" s="19">
        <f t="shared" si="1"/>
        <v>24000000</v>
      </c>
      <c r="J66" s="19">
        <v>24000000</v>
      </c>
      <c r="K66" s="19">
        <v>0</v>
      </c>
      <c r="L66" s="19">
        <f t="shared" si="2"/>
        <v>24000000</v>
      </c>
    </row>
    <row r="67" spans="1:12" ht="16.95" customHeight="1">
      <c r="A67" s="16" t="s">
        <v>68</v>
      </c>
      <c r="B67" s="20"/>
      <c r="C67" s="20"/>
      <c r="D67" s="15">
        <v>4464452700</v>
      </c>
      <c r="E67" s="15">
        <f>E19+E21+E33+E41+E54</f>
        <v>503310200.00000006</v>
      </c>
      <c r="F67" s="15">
        <f t="shared" si="0"/>
        <v>4967762900</v>
      </c>
      <c r="G67" s="15">
        <v>4525829900</v>
      </c>
      <c r="H67" s="15">
        <f>H11+H19+H21+H33+H41+H54</f>
        <v>-314448300</v>
      </c>
      <c r="I67" s="15">
        <f t="shared" si="1"/>
        <v>4211381600</v>
      </c>
      <c r="J67" s="15">
        <v>3903586400</v>
      </c>
      <c r="K67" s="15">
        <f>K11+K19+K21+K33+K41+K54</f>
        <v>-19343900</v>
      </c>
      <c r="L67" s="15">
        <f t="shared" si="2"/>
        <v>3884242500</v>
      </c>
    </row>
    <row r="68" spans="1:12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</sheetData>
  <mergeCells count="7">
    <mergeCell ref="A5:L5"/>
    <mergeCell ref="D8:F8"/>
    <mergeCell ref="G8:I8"/>
    <mergeCell ref="J8:L8"/>
    <mergeCell ref="A8:A9"/>
    <mergeCell ref="B8:B9"/>
    <mergeCell ref="C8:C9"/>
  </mergeCells>
  <pageMargins left="0.39370078740157483" right="0.39370078740157483" top="0.98425196850393704" bottom="0.98425196850393704" header="0.51181102362204722" footer="0.51181102362204722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4</vt:lpstr>
      <vt:lpstr>'Таблица 4'!Заголовки_для_печати</vt:lpstr>
    </vt:vector>
  </TitlesOfParts>
  <Company>Депфин Югорска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 А.А.</dc:creator>
  <cp:lastModifiedBy>Губкина Марина Петровна</cp:lastModifiedBy>
  <cp:lastPrinted>2023-11-23T11:24:10Z</cp:lastPrinted>
  <dcterms:created xsi:type="dcterms:W3CDTF">2023-11-23T04:06:21Z</dcterms:created>
  <dcterms:modified xsi:type="dcterms:W3CDTF">2023-11-24T06:50:09Z</dcterms:modified>
</cp:coreProperties>
</file>