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40" windowWidth="19200" windowHeight="10788"/>
  </bookViews>
  <sheets>
    <sheet name="Приложение 9" sheetId="1" r:id="rId1"/>
  </sheets>
  <definedNames>
    <definedName name="_xlnm.Print_Titles" localSheetId="0">'Приложение 9'!$6:$7</definedName>
    <definedName name="_xlnm.Print_Area" localSheetId="0">'Приложение 9'!$A$1:$E$59</definedName>
  </definedNames>
  <calcPr calcId="145621" iterate="1"/>
</workbook>
</file>

<file path=xl/calcChain.xml><?xml version="1.0" encoding="utf-8"?>
<calcChain xmlns="http://schemas.openxmlformats.org/spreadsheetml/2006/main">
  <c r="E16" i="1" l="1"/>
  <c r="E18" i="1" l="1"/>
  <c r="E17" i="1"/>
  <c r="D14" i="1"/>
  <c r="D12" i="1" s="1"/>
  <c r="D11" i="1" s="1"/>
  <c r="D9" i="1" s="1"/>
  <c r="C14" i="1"/>
  <c r="C12" i="1" s="1"/>
  <c r="C11" i="1" s="1"/>
  <c r="C9" i="1" s="1"/>
  <c r="B14" i="1"/>
  <c r="B12" i="1" s="1"/>
  <c r="B11" i="1" s="1"/>
  <c r="B9" i="1" s="1"/>
  <c r="E14" i="1" l="1"/>
  <c r="E12" i="1" s="1"/>
  <c r="E11" i="1" s="1"/>
  <c r="E9" i="1" s="1"/>
  <c r="C40" i="1"/>
  <c r="C38" i="1" s="1"/>
  <c r="C37" i="1" s="1"/>
  <c r="D40" i="1"/>
  <c r="D38" i="1" s="1"/>
  <c r="D37" i="1" s="1"/>
  <c r="B40" i="1"/>
  <c r="B38" i="1" s="1"/>
  <c r="B37" i="1" s="1"/>
  <c r="E44" i="1"/>
  <c r="E43" i="1"/>
  <c r="E42" i="1"/>
  <c r="E40" i="1" l="1"/>
  <c r="E38" i="1" s="1"/>
  <c r="E37" i="1" s="1"/>
  <c r="C31" i="1" l="1"/>
  <c r="C30" i="1" s="1"/>
  <c r="D31" i="1"/>
  <c r="D30" i="1" s="1"/>
  <c r="C26" i="1"/>
  <c r="C25" i="1" s="1"/>
  <c r="D26" i="1"/>
  <c r="D25" i="1" s="1"/>
  <c r="C19" i="1" l="1"/>
  <c r="C21" i="1"/>
  <c r="D21" i="1"/>
  <c r="D19" i="1"/>
  <c r="E34" i="1"/>
  <c r="E33" i="1"/>
  <c r="E31" i="1" s="1"/>
  <c r="E30" i="1" s="1"/>
  <c r="B31" i="1"/>
  <c r="B30" i="1" s="1"/>
  <c r="E28" i="1" l="1"/>
  <c r="E59" i="1"/>
  <c r="E58" i="1" l="1"/>
  <c r="E57" i="1"/>
  <c r="C55" i="1"/>
  <c r="C50" i="1" s="1"/>
  <c r="D55" i="1"/>
  <c r="D50" i="1" s="1"/>
  <c r="B55" i="1"/>
  <c r="B50" i="1" s="1"/>
  <c r="E29" i="1"/>
  <c r="E26" i="1" s="1"/>
  <c r="E25" i="1" s="1"/>
  <c r="B26" i="1"/>
  <c r="B25" i="1" s="1"/>
  <c r="B19" i="1" l="1"/>
  <c r="B21" i="1"/>
  <c r="E55" i="1"/>
  <c r="E50" i="1" s="1"/>
  <c r="E21" i="1"/>
  <c r="E19" i="1" s="1"/>
  <c r="B45" i="1"/>
  <c r="B35" i="1" s="1"/>
  <c r="D45" i="1"/>
  <c r="D35" i="1" s="1"/>
  <c r="D8" i="1" s="1"/>
  <c r="C45" i="1"/>
  <c r="C35" i="1" s="1"/>
  <c r="C8" i="1" s="1"/>
  <c r="B8" i="1" l="1"/>
  <c r="E45" i="1"/>
  <c r="E35" i="1" s="1"/>
  <c r="E8" i="1" s="1"/>
</calcChain>
</file>

<file path=xl/sharedStrings.xml><?xml version="1.0" encoding="utf-8"?>
<sst xmlns="http://schemas.openxmlformats.org/spreadsheetml/2006/main" count="60" uniqueCount="31">
  <si>
    <t>Всего на реализацию национальных проектов</t>
  </si>
  <si>
    <t>в том числе:</t>
  </si>
  <si>
    <t>бюджет автономного округа</t>
  </si>
  <si>
    <t>местный бюджет</t>
  </si>
  <si>
    <t>федеральный бюджет</t>
  </si>
  <si>
    <t>тыс. рублей</t>
  </si>
  <si>
    <t>в том числе по направлениям расходов:</t>
  </si>
  <si>
    <t>Финансовая поддержка субъектов малого и среднего предпринимательства</t>
  </si>
  <si>
    <t>Парк по улице Менделеева в городе Югорске</t>
  </si>
  <si>
    <t>Наименование национального проекта/ регионального проекта, муниципальной программы города Югорска по направлениям</t>
  </si>
  <si>
    <t>Итого по национальному проекту «Малое и среднее предпринимательство и поддержка индивидуальной предпринимательской инициативы»</t>
  </si>
  <si>
    <t>Муниципальная программа города Югорска «Социально - экономическое развитие и муниципальное управление»</t>
  </si>
  <si>
    <t>Итого по национальному проекту «Жилье и городская среда»</t>
  </si>
  <si>
    <t>Муниципальная программа города Югорска «Автомобильные дороги, транспорт и городская среда»</t>
  </si>
  <si>
    <t>Региональный проект «Формирование комфортной городской среды»</t>
  </si>
  <si>
    <t>2024 год</t>
  </si>
  <si>
    <t>Приложение 9 к пояснительной записке</t>
  </si>
  <si>
    <t>2025 год</t>
  </si>
  <si>
    <t>Финансовая поддержка субъектов малого и среднего предпринимательства на развитие социального предпринимательства</t>
  </si>
  <si>
    <t>Региональный проект «Создание условий для легкого старта и комфортного ведения бизнеса»</t>
  </si>
  <si>
    <t>Региональный проект «Акселерация субъектов малого и среднего предпринимательства»</t>
  </si>
  <si>
    <t>Региональный проект «Жилье»</t>
  </si>
  <si>
    <t>Реконструкция автомобильной дороги по улице Магистральная в городе Югорске</t>
  </si>
  <si>
    <t>Итого по национальному проекту «Образование»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</si>
  <si>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</si>
  <si>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2026 год</t>
  </si>
  <si>
    <t>Итого: 2024 - 2026 годы</t>
  </si>
  <si>
    <t>Муниципальная программа города Югорска «Развитие образования»</t>
  </si>
  <si>
    <t>Региональный проект «Патриотическое воспитание граждан Российской Федерации»</t>
  </si>
  <si>
    <t>Муниципальная программа города Югорска «Развитие жилищной сферы»</t>
  </si>
  <si>
    <t>Расходы бюджета города Югорска на финансовое обеспечение участия в национальных проектах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</si>
</sst>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7" tint="-0.249977111117893"/>
      <name val="Times New Roman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i/>
      <sz val="12"/>
      <name val="PT Astra Serif"/>
      <family val="1"/>
      <charset val="204"/>
    </font>
    <font>
      <i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3" borderId="0" xfId="0" applyFont="1" applyFill="1"/>
    <xf numFmtId="0" fontId="1" fillId="2" borderId="0" xfId="0" applyFont="1" applyFill="1"/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164" fontId="1" fillId="0" borderId="0" xfId="0" applyNumberFormat="1" applyFont="1" applyFill="1"/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tabSelected="1" view="pageBreakPreview" zoomScale="110" zoomScaleNormal="100" zoomScaleSheetLayoutView="110" workbookViewId="0">
      <selection activeCell="A6" sqref="A6"/>
    </sheetView>
  </sheetViews>
  <sheetFormatPr defaultColWidth="9.109375" defaultRowHeight="15.6" x14ac:dyDescent="0.3"/>
  <cols>
    <col min="1" max="1" width="43.88671875" style="1" customWidth="1"/>
    <col min="2" max="2" width="12.44140625" style="1" customWidth="1"/>
    <col min="3" max="3" width="12.6640625" style="1" customWidth="1"/>
    <col min="4" max="4" width="12" style="1" customWidth="1"/>
    <col min="5" max="5" width="16.109375" style="3" customWidth="1"/>
    <col min="6" max="16384" width="9.109375" style="1"/>
  </cols>
  <sheetData>
    <row r="1" spans="1:7" ht="16.8" x14ac:dyDescent="0.3">
      <c r="A1" s="36" t="s">
        <v>16</v>
      </c>
      <c r="B1" s="36"/>
      <c r="C1" s="36"/>
      <c r="D1" s="36"/>
      <c r="E1" s="36"/>
    </row>
    <row r="2" spans="1:7" ht="10.8" customHeight="1" x14ac:dyDescent="0.3">
      <c r="A2" s="4"/>
      <c r="B2" s="4"/>
      <c r="C2" s="4"/>
      <c r="D2" s="4"/>
      <c r="E2" s="5"/>
    </row>
    <row r="3" spans="1:7" ht="40.799999999999997" customHeight="1" x14ac:dyDescent="0.3">
      <c r="A3" s="35" t="s">
        <v>30</v>
      </c>
      <c r="B3" s="35"/>
      <c r="C3" s="35"/>
      <c r="D3" s="35"/>
      <c r="E3" s="35"/>
    </row>
    <row r="4" spans="1:7" ht="7.8" customHeight="1" x14ac:dyDescent="0.3">
      <c r="A4" s="6"/>
      <c r="B4" s="6"/>
      <c r="C4" s="6"/>
      <c r="D4" s="6"/>
      <c r="E4" s="7"/>
    </row>
    <row r="5" spans="1:7" x14ac:dyDescent="0.3">
      <c r="A5" s="4"/>
      <c r="B5" s="4"/>
      <c r="C5" s="4"/>
      <c r="D5" s="4"/>
      <c r="E5" s="8" t="s">
        <v>5</v>
      </c>
    </row>
    <row r="6" spans="1:7" ht="62.4" x14ac:dyDescent="0.3">
      <c r="A6" s="9" t="s">
        <v>9</v>
      </c>
      <c r="B6" s="10" t="s">
        <v>15</v>
      </c>
      <c r="C6" s="10" t="s">
        <v>17</v>
      </c>
      <c r="D6" s="10" t="s">
        <v>25</v>
      </c>
      <c r="E6" s="11" t="s">
        <v>26</v>
      </c>
    </row>
    <row r="7" spans="1:7" ht="10.8" customHeight="1" x14ac:dyDescent="0.3">
      <c r="A7" s="12">
        <v>1</v>
      </c>
      <c r="B7" s="13">
        <v>2</v>
      </c>
      <c r="C7" s="13">
        <v>3</v>
      </c>
      <c r="D7" s="13">
        <v>4</v>
      </c>
      <c r="E7" s="14">
        <v>5</v>
      </c>
    </row>
    <row r="8" spans="1:7" s="27" customFormat="1" ht="31.2" x14ac:dyDescent="0.3">
      <c r="A8" s="25" t="s">
        <v>0</v>
      </c>
      <c r="B8" s="26">
        <f>+B19+B35+B9</f>
        <v>196058.19999999995</v>
      </c>
      <c r="C8" s="26">
        <f t="shared" ref="C8:D8" si="0">+C19+C35+C9</f>
        <v>5827.8</v>
      </c>
      <c r="D8" s="26">
        <f t="shared" si="0"/>
        <v>4798.1000000000004</v>
      </c>
      <c r="E8" s="26">
        <f>+E19+E35+E9</f>
        <v>206684.09999999998</v>
      </c>
      <c r="G8" s="28"/>
    </row>
    <row r="9" spans="1:7" s="27" customFormat="1" ht="32.4" x14ac:dyDescent="0.3">
      <c r="A9" s="29" t="s">
        <v>23</v>
      </c>
      <c r="B9" s="30">
        <f>B11</f>
        <v>1768.0000000000002</v>
      </c>
      <c r="C9" s="30">
        <f t="shared" ref="C9:D9" si="1">C11</f>
        <v>1768.0000000000002</v>
      </c>
      <c r="D9" s="30">
        <f t="shared" si="1"/>
        <v>2137.1</v>
      </c>
      <c r="E9" s="30">
        <f>E11</f>
        <v>5673.1</v>
      </c>
      <c r="G9" s="28"/>
    </row>
    <row r="10" spans="1:7" s="27" customFormat="1" x14ac:dyDescent="0.3">
      <c r="A10" s="31" t="s">
        <v>1</v>
      </c>
      <c r="B10" s="26"/>
      <c r="C10" s="26"/>
      <c r="D10" s="26"/>
      <c r="E10" s="26"/>
      <c r="G10" s="28"/>
    </row>
    <row r="11" spans="1:7" s="27" customFormat="1" ht="31.2" x14ac:dyDescent="0.3">
      <c r="A11" s="25" t="s">
        <v>27</v>
      </c>
      <c r="B11" s="26">
        <f>B12</f>
        <v>1768.0000000000002</v>
      </c>
      <c r="C11" s="26">
        <f t="shared" ref="C11:D11" si="2">C12</f>
        <v>1768.0000000000002</v>
      </c>
      <c r="D11" s="26">
        <f t="shared" si="2"/>
        <v>2137.1</v>
      </c>
      <c r="E11" s="26">
        <f>E12</f>
        <v>5673.1</v>
      </c>
      <c r="G11" s="28"/>
    </row>
    <row r="12" spans="1:7" s="27" customFormat="1" ht="48.6" x14ac:dyDescent="0.3">
      <c r="A12" s="29" t="s">
        <v>28</v>
      </c>
      <c r="B12" s="30">
        <f>B14</f>
        <v>1768.0000000000002</v>
      </c>
      <c r="C12" s="30">
        <f t="shared" ref="C12:E12" si="3">C14</f>
        <v>1768.0000000000002</v>
      </c>
      <c r="D12" s="30">
        <f t="shared" si="3"/>
        <v>2137.1</v>
      </c>
      <c r="E12" s="30">
        <f t="shared" si="3"/>
        <v>5673.1</v>
      </c>
      <c r="G12" s="28"/>
    </row>
    <row r="13" spans="1:7" s="27" customFormat="1" x14ac:dyDescent="0.3">
      <c r="A13" s="31" t="s">
        <v>6</v>
      </c>
      <c r="B13" s="26"/>
      <c r="C13" s="26"/>
      <c r="D13" s="26"/>
      <c r="E13" s="26"/>
      <c r="G13" s="28"/>
    </row>
    <row r="14" spans="1:7" s="27" customFormat="1" ht="78" x14ac:dyDescent="0.3">
      <c r="A14" s="31" t="s">
        <v>24</v>
      </c>
      <c r="B14" s="32">
        <f>B16+B17+B18</f>
        <v>1768.0000000000002</v>
      </c>
      <c r="C14" s="32">
        <f t="shared" ref="C14:D14" si="4">C16+C17+C18</f>
        <v>1768.0000000000002</v>
      </c>
      <c r="D14" s="32">
        <f t="shared" si="4"/>
        <v>2137.1</v>
      </c>
      <c r="E14" s="32">
        <f>E16+E17+E18</f>
        <v>5673.1</v>
      </c>
      <c r="G14" s="28"/>
    </row>
    <row r="15" spans="1:7" s="27" customFormat="1" x14ac:dyDescent="0.3">
      <c r="A15" s="33" t="s">
        <v>1</v>
      </c>
      <c r="B15" s="32"/>
      <c r="C15" s="32"/>
      <c r="D15" s="32"/>
      <c r="E15" s="32"/>
      <c r="G15" s="28"/>
    </row>
    <row r="16" spans="1:7" s="27" customFormat="1" x14ac:dyDescent="0.3">
      <c r="A16" s="33" t="s">
        <v>4</v>
      </c>
      <c r="B16" s="34">
        <v>682.6</v>
      </c>
      <c r="C16" s="34">
        <v>682.6</v>
      </c>
      <c r="D16" s="34">
        <v>698.2</v>
      </c>
      <c r="E16" s="34">
        <f>B16+C16+D16</f>
        <v>2063.4</v>
      </c>
      <c r="G16" s="28"/>
    </row>
    <row r="17" spans="1:7" s="27" customFormat="1" x14ac:dyDescent="0.3">
      <c r="A17" s="33" t="s">
        <v>2</v>
      </c>
      <c r="B17" s="34">
        <v>1067.7</v>
      </c>
      <c r="C17" s="34">
        <v>1067.7</v>
      </c>
      <c r="D17" s="34">
        <v>1417.5</v>
      </c>
      <c r="E17" s="34">
        <f t="shared" ref="E17" si="5">B17+C17+D17</f>
        <v>3552.9</v>
      </c>
      <c r="G17" s="28"/>
    </row>
    <row r="18" spans="1:7" s="27" customFormat="1" x14ac:dyDescent="0.3">
      <c r="A18" s="33" t="s">
        <v>3</v>
      </c>
      <c r="B18" s="34">
        <v>17.7</v>
      </c>
      <c r="C18" s="34">
        <v>17.7</v>
      </c>
      <c r="D18" s="34">
        <v>21.4</v>
      </c>
      <c r="E18" s="34">
        <f>B18+C18+D18</f>
        <v>56.8</v>
      </c>
      <c r="G18" s="28"/>
    </row>
    <row r="19" spans="1:7" s="2" customFormat="1" ht="69.75" customHeight="1" x14ac:dyDescent="0.3">
      <c r="A19" s="17" t="s">
        <v>10</v>
      </c>
      <c r="B19" s="18">
        <f>B25+B30</f>
        <v>4059.7999999999997</v>
      </c>
      <c r="C19" s="18">
        <f t="shared" ref="C19:D19" si="6">C25+C30</f>
        <v>4059.7999999999997</v>
      </c>
      <c r="D19" s="18">
        <f t="shared" si="6"/>
        <v>2661</v>
      </c>
      <c r="E19" s="18">
        <f t="shared" ref="E19" si="7">E21+E30</f>
        <v>10780.6</v>
      </c>
    </row>
    <row r="20" spans="1:7" s="2" customFormat="1" ht="13.95" customHeight="1" x14ac:dyDescent="0.3">
      <c r="A20" s="19" t="s">
        <v>1</v>
      </c>
      <c r="B20" s="18"/>
      <c r="C20" s="18"/>
      <c r="D20" s="18"/>
      <c r="E20" s="18"/>
    </row>
    <row r="21" spans="1:7" s="2" customFormat="1" ht="51.75" customHeight="1" x14ac:dyDescent="0.3">
      <c r="A21" s="15" t="s">
        <v>11</v>
      </c>
      <c r="B21" s="16">
        <f>B25+B30</f>
        <v>4059.7999999999997</v>
      </c>
      <c r="C21" s="16">
        <f>C25+C30</f>
        <v>4059.7999999999997</v>
      </c>
      <c r="D21" s="16">
        <f>D25+D30</f>
        <v>2661</v>
      </c>
      <c r="E21" s="16">
        <f>E25</f>
        <v>887.1</v>
      </c>
    </row>
    <row r="22" spans="1:7" s="2" customFormat="1" hidden="1" x14ac:dyDescent="0.3">
      <c r="A22" s="19" t="s">
        <v>1</v>
      </c>
      <c r="B22" s="19"/>
      <c r="C22" s="19"/>
      <c r="D22" s="19"/>
      <c r="E22" s="16"/>
    </row>
    <row r="23" spans="1:7" s="2" customFormat="1" hidden="1" x14ac:dyDescent="0.3">
      <c r="A23" s="23" t="s">
        <v>2</v>
      </c>
      <c r="B23" s="20"/>
      <c r="C23" s="20"/>
      <c r="D23" s="20"/>
      <c r="E23" s="20"/>
    </row>
    <row r="24" spans="1:7" s="2" customFormat="1" hidden="1" x14ac:dyDescent="0.3">
      <c r="A24" s="23" t="s">
        <v>3</v>
      </c>
      <c r="B24" s="20"/>
      <c r="C24" s="20"/>
      <c r="D24" s="20"/>
      <c r="E24" s="20"/>
    </row>
    <row r="25" spans="1:7" s="2" customFormat="1" ht="46.8" customHeight="1" x14ac:dyDescent="0.3">
      <c r="A25" s="17" t="s">
        <v>19</v>
      </c>
      <c r="B25" s="18">
        <f>B26</f>
        <v>307.09999999999997</v>
      </c>
      <c r="C25" s="18">
        <f t="shared" ref="C25:D25" si="8">C26</f>
        <v>307.09999999999997</v>
      </c>
      <c r="D25" s="18">
        <f t="shared" si="8"/>
        <v>272.90000000000003</v>
      </c>
      <c r="E25" s="18">
        <f>E26</f>
        <v>887.1</v>
      </c>
    </row>
    <row r="26" spans="1:7" s="2" customFormat="1" ht="46.8" customHeight="1" x14ac:dyDescent="0.3">
      <c r="A26" s="21" t="s">
        <v>18</v>
      </c>
      <c r="B26" s="22">
        <f>B28+B29</f>
        <v>307.09999999999997</v>
      </c>
      <c r="C26" s="22">
        <f t="shared" ref="C26:D26" si="9">C28+C29</f>
        <v>307.09999999999997</v>
      </c>
      <c r="D26" s="22">
        <f t="shared" si="9"/>
        <v>272.90000000000003</v>
      </c>
      <c r="E26" s="22">
        <f>E28+E29</f>
        <v>887.1</v>
      </c>
    </row>
    <row r="27" spans="1:7" s="2" customFormat="1" x14ac:dyDescent="0.3">
      <c r="A27" s="24" t="s">
        <v>1</v>
      </c>
      <c r="B27" s="20"/>
      <c r="C27" s="20"/>
      <c r="D27" s="20"/>
      <c r="E27" s="20"/>
    </row>
    <row r="28" spans="1:7" s="2" customFormat="1" x14ac:dyDescent="0.3">
      <c r="A28" s="23" t="s">
        <v>2</v>
      </c>
      <c r="B28" s="20">
        <v>291.7</v>
      </c>
      <c r="C28" s="20">
        <v>291.7</v>
      </c>
      <c r="D28" s="20">
        <v>259.3</v>
      </c>
      <c r="E28" s="20">
        <f>D28+C28+B28</f>
        <v>842.7</v>
      </c>
    </row>
    <row r="29" spans="1:7" s="2" customFormat="1" x14ac:dyDescent="0.3">
      <c r="A29" s="23" t="s">
        <v>3</v>
      </c>
      <c r="B29" s="20">
        <v>15.4</v>
      </c>
      <c r="C29" s="20">
        <v>15.4</v>
      </c>
      <c r="D29" s="20">
        <v>13.6</v>
      </c>
      <c r="E29" s="20">
        <f>D29+C29+B29</f>
        <v>44.4</v>
      </c>
    </row>
    <row r="30" spans="1:7" s="2" customFormat="1" ht="43.2" customHeight="1" x14ac:dyDescent="0.3">
      <c r="A30" s="17" t="s">
        <v>20</v>
      </c>
      <c r="B30" s="18">
        <f>B31</f>
        <v>3752.7</v>
      </c>
      <c r="C30" s="18">
        <f t="shared" ref="C30:D30" si="10">C31</f>
        <v>3752.7</v>
      </c>
      <c r="D30" s="18">
        <f t="shared" si="10"/>
        <v>2388.1</v>
      </c>
      <c r="E30" s="18">
        <f t="shared" ref="E30" si="11">E31</f>
        <v>9893.5</v>
      </c>
    </row>
    <row r="31" spans="1:7" s="2" customFormat="1" ht="31.2" x14ac:dyDescent="0.3">
      <c r="A31" s="21" t="s">
        <v>7</v>
      </c>
      <c r="B31" s="22">
        <f>B33+B34</f>
        <v>3752.7</v>
      </c>
      <c r="C31" s="22">
        <f t="shared" ref="C31:D31" si="12">C33+C34</f>
        <v>3752.7</v>
      </c>
      <c r="D31" s="22">
        <f t="shared" si="12"/>
        <v>2388.1</v>
      </c>
      <c r="E31" s="22">
        <f t="shared" ref="E31" si="13">E33+E34</f>
        <v>9893.5</v>
      </c>
    </row>
    <row r="32" spans="1:7" s="2" customFormat="1" x14ac:dyDescent="0.3">
      <c r="A32" s="24" t="s">
        <v>1</v>
      </c>
      <c r="B32" s="20"/>
      <c r="C32" s="20"/>
      <c r="D32" s="20"/>
      <c r="E32" s="20"/>
    </row>
    <row r="33" spans="1:5" s="2" customFormat="1" x14ac:dyDescent="0.3">
      <c r="A33" s="23" t="s">
        <v>2</v>
      </c>
      <c r="B33" s="20">
        <v>3565.1</v>
      </c>
      <c r="C33" s="20">
        <v>3565.1</v>
      </c>
      <c r="D33" s="20">
        <v>2268.6999999999998</v>
      </c>
      <c r="E33" s="20">
        <f>D33+C33+B33</f>
        <v>9398.9</v>
      </c>
    </row>
    <row r="34" spans="1:5" s="2" customFormat="1" x14ac:dyDescent="0.3">
      <c r="A34" s="23" t="s">
        <v>3</v>
      </c>
      <c r="B34" s="20">
        <v>187.6</v>
      </c>
      <c r="C34" s="20">
        <v>187.6</v>
      </c>
      <c r="D34" s="20">
        <v>119.4</v>
      </c>
      <c r="E34" s="20">
        <f>D34+C34+B34</f>
        <v>494.6</v>
      </c>
    </row>
    <row r="35" spans="1:5" s="2" customFormat="1" ht="31.5" customHeight="1" x14ac:dyDescent="0.3">
      <c r="A35" s="17" t="s">
        <v>12</v>
      </c>
      <c r="B35" s="18">
        <f>B45+B37</f>
        <v>190230.39999999997</v>
      </c>
      <c r="C35" s="18">
        <f t="shared" ref="C35:E35" si="14">C45+C37</f>
        <v>0</v>
      </c>
      <c r="D35" s="18">
        <f t="shared" si="14"/>
        <v>0</v>
      </c>
      <c r="E35" s="18">
        <f t="shared" si="14"/>
        <v>190230.39999999997</v>
      </c>
    </row>
    <row r="36" spans="1:5" s="2" customFormat="1" ht="16.2" customHeight="1" x14ac:dyDescent="0.3">
      <c r="A36" s="19" t="s">
        <v>1</v>
      </c>
      <c r="B36" s="18"/>
      <c r="C36" s="18"/>
      <c r="D36" s="18"/>
      <c r="E36" s="18"/>
    </row>
    <row r="37" spans="1:5" s="2" customFormat="1" ht="31.2" customHeight="1" x14ac:dyDescent="0.3">
      <c r="A37" s="15" t="s">
        <v>29</v>
      </c>
      <c r="B37" s="16">
        <f>B38</f>
        <v>178825.59999999998</v>
      </c>
      <c r="C37" s="16">
        <f t="shared" ref="C37:E37" si="15">C38</f>
        <v>0</v>
      </c>
      <c r="D37" s="16">
        <f t="shared" si="15"/>
        <v>0</v>
      </c>
      <c r="E37" s="16">
        <f t="shared" si="15"/>
        <v>178825.59999999998</v>
      </c>
    </row>
    <row r="38" spans="1:5" s="2" customFormat="1" ht="18.600000000000001" customHeight="1" x14ac:dyDescent="0.3">
      <c r="A38" s="17" t="s">
        <v>21</v>
      </c>
      <c r="B38" s="18">
        <f>B40</f>
        <v>178825.59999999998</v>
      </c>
      <c r="C38" s="18">
        <f t="shared" ref="C38:E38" si="16">C40</f>
        <v>0</v>
      </c>
      <c r="D38" s="18">
        <f t="shared" si="16"/>
        <v>0</v>
      </c>
      <c r="E38" s="18">
        <f t="shared" si="16"/>
        <v>178825.59999999998</v>
      </c>
    </row>
    <row r="39" spans="1:5" s="2" customFormat="1" ht="16.2" customHeight="1" x14ac:dyDescent="0.3">
      <c r="A39" s="21" t="s">
        <v>6</v>
      </c>
      <c r="B39" s="18"/>
      <c r="C39" s="18"/>
      <c r="D39" s="18"/>
      <c r="E39" s="18"/>
    </row>
    <row r="40" spans="1:5" s="2" customFormat="1" ht="30.6" customHeight="1" x14ac:dyDescent="0.3">
      <c r="A40" s="21" t="s">
        <v>22</v>
      </c>
      <c r="B40" s="22">
        <f>B42+B43+B44</f>
        <v>178825.59999999998</v>
      </c>
      <c r="C40" s="22">
        <f t="shared" ref="C40:E40" si="17">C42+C43+C44</f>
        <v>0</v>
      </c>
      <c r="D40" s="22">
        <f t="shared" si="17"/>
        <v>0</v>
      </c>
      <c r="E40" s="22">
        <f t="shared" si="17"/>
        <v>178825.59999999998</v>
      </c>
    </row>
    <row r="41" spans="1:5" s="2" customFormat="1" ht="16.2" customHeight="1" x14ac:dyDescent="0.3">
      <c r="A41" s="24" t="s">
        <v>1</v>
      </c>
      <c r="B41" s="18"/>
      <c r="C41" s="18"/>
      <c r="D41" s="18"/>
      <c r="E41" s="18"/>
    </row>
    <row r="42" spans="1:5" s="2" customFormat="1" ht="16.2" customHeight="1" x14ac:dyDescent="0.3">
      <c r="A42" s="23" t="s">
        <v>4</v>
      </c>
      <c r="B42" s="20">
        <v>0</v>
      </c>
      <c r="C42" s="20">
        <v>0</v>
      </c>
      <c r="D42" s="20">
        <v>0</v>
      </c>
      <c r="E42" s="20">
        <f>B42+C42+D42</f>
        <v>0</v>
      </c>
    </row>
    <row r="43" spans="1:5" s="2" customFormat="1" ht="16.2" customHeight="1" x14ac:dyDescent="0.3">
      <c r="A43" s="23" t="s">
        <v>2</v>
      </c>
      <c r="B43" s="20">
        <v>169884.3</v>
      </c>
      <c r="C43" s="20">
        <v>0</v>
      </c>
      <c r="D43" s="20">
        <v>0</v>
      </c>
      <c r="E43" s="20">
        <f t="shared" ref="E43" si="18">B43+C43+D43</f>
        <v>169884.3</v>
      </c>
    </row>
    <row r="44" spans="1:5" s="2" customFormat="1" ht="16.2" customHeight="1" x14ac:dyDescent="0.3">
      <c r="A44" s="23" t="s">
        <v>3</v>
      </c>
      <c r="B44" s="34">
        <v>8941.2999999999993</v>
      </c>
      <c r="C44" s="20">
        <v>0</v>
      </c>
      <c r="D44" s="20">
        <v>0</v>
      </c>
      <c r="E44" s="20">
        <f>B44+C44+D44</f>
        <v>8941.2999999999993</v>
      </c>
    </row>
    <row r="45" spans="1:5" s="2" customFormat="1" ht="43.8" customHeight="1" x14ac:dyDescent="0.3">
      <c r="A45" s="15" t="s">
        <v>13</v>
      </c>
      <c r="B45" s="16">
        <f>B50</f>
        <v>11404.800000000001</v>
      </c>
      <c r="C45" s="16">
        <f t="shared" ref="C45:E45" si="19">C50</f>
        <v>0</v>
      </c>
      <c r="D45" s="16">
        <f t="shared" si="19"/>
        <v>0</v>
      </c>
      <c r="E45" s="16">
        <f t="shared" si="19"/>
        <v>11404.800000000001</v>
      </c>
    </row>
    <row r="46" spans="1:5" s="2" customFormat="1" hidden="1" x14ac:dyDescent="0.3">
      <c r="A46" s="19" t="s">
        <v>1</v>
      </c>
      <c r="B46" s="19"/>
      <c r="C46" s="19"/>
      <c r="D46" s="19"/>
      <c r="E46" s="16"/>
    </row>
    <row r="47" spans="1:5" s="2" customFormat="1" hidden="1" x14ac:dyDescent="0.3">
      <c r="A47" s="23" t="s">
        <v>4</v>
      </c>
      <c r="B47" s="20"/>
      <c r="C47" s="20"/>
      <c r="D47" s="20"/>
      <c r="E47" s="20"/>
    </row>
    <row r="48" spans="1:5" s="2" customFormat="1" hidden="1" x14ac:dyDescent="0.3">
      <c r="A48" s="23" t="s">
        <v>2</v>
      </c>
      <c r="B48" s="20"/>
      <c r="C48" s="20"/>
      <c r="D48" s="20"/>
      <c r="E48" s="20"/>
    </row>
    <row r="49" spans="1:5" s="2" customFormat="1" hidden="1" x14ac:dyDescent="0.3">
      <c r="A49" s="23" t="s">
        <v>3</v>
      </c>
      <c r="B49" s="20"/>
      <c r="C49" s="20"/>
      <c r="D49" s="20"/>
      <c r="E49" s="20"/>
    </row>
    <row r="50" spans="1:5" s="2" customFormat="1" ht="30" customHeight="1" x14ac:dyDescent="0.3">
      <c r="A50" s="17" t="s">
        <v>14</v>
      </c>
      <c r="B50" s="18">
        <f>B55</f>
        <v>11404.800000000001</v>
      </c>
      <c r="C50" s="18">
        <f t="shared" ref="C50:D50" si="20">C55</f>
        <v>0</v>
      </c>
      <c r="D50" s="18">
        <f t="shared" si="20"/>
        <v>0</v>
      </c>
      <c r="E50" s="18">
        <f>E55</f>
        <v>11404.800000000001</v>
      </c>
    </row>
    <row r="51" spans="1:5" s="2" customFormat="1" hidden="1" x14ac:dyDescent="0.3">
      <c r="A51" s="23" t="s">
        <v>1</v>
      </c>
      <c r="B51" s="20"/>
      <c r="C51" s="20"/>
      <c r="D51" s="20"/>
      <c r="E51" s="20"/>
    </row>
    <row r="52" spans="1:5" s="2" customFormat="1" hidden="1" x14ac:dyDescent="0.3">
      <c r="A52" s="23" t="s">
        <v>2</v>
      </c>
      <c r="B52" s="20"/>
      <c r="C52" s="20"/>
      <c r="D52" s="20"/>
      <c r="E52" s="20"/>
    </row>
    <row r="53" spans="1:5" s="2" customFormat="1" hidden="1" x14ac:dyDescent="0.3">
      <c r="A53" s="23" t="s">
        <v>3</v>
      </c>
      <c r="B53" s="20"/>
      <c r="C53" s="20"/>
      <c r="D53" s="20"/>
      <c r="E53" s="20"/>
    </row>
    <row r="54" spans="1:5" s="2" customFormat="1" x14ac:dyDescent="0.3">
      <c r="A54" s="21" t="s">
        <v>6</v>
      </c>
      <c r="B54" s="20"/>
      <c r="C54" s="20"/>
      <c r="D54" s="20"/>
      <c r="E54" s="20"/>
    </row>
    <row r="55" spans="1:5" s="2" customFormat="1" ht="29.4" customHeight="1" x14ac:dyDescent="0.3">
      <c r="A55" s="21" t="s">
        <v>8</v>
      </c>
      <c r="B55" s="22">
        <f>B57+B58+B59</f>
        <v>11404.800000000001</v>
      </c>
      <c r="C55" s="22">
        <f t="shared" ref="C55:D55" si="21">C57+C58+C59</f>
        <v>0</v>
      </c>
      <c r="D55" s="22">
        <f t="shared" si="21"/>
        <v>0</v>
      </c>
      <c r="E55" s="22">
        <f>E57+E58+E59</f>
        <v>11404.800000000001</v>
      </c>
    </row>
    <row r="56" spans="1:5" s="2" customFormat="1" x14ac:dyDescent="0.3">
      <c r="A56" s="23" t="s">
        <v>1</v>
      </c>
      <c r="B56" s="20"/>
      <c r="C56" s="20"/>
      <c r="D56" s="20"/>
      <c r="E56" s="20"/>
    </row>
    <row r="57" spans="1:5" s="2" customFormat="1" x14ac:dyDescent="0.3">
      <c r="A57" s="23" t="s">
        <v>4</v>
      </c>
      <c r="B57" s="20">
        <v>3773.6</v>
      </c>
      <c r="C57" s="20">
        <v>0</v>
      </c>
      <c r="D57" s="20">
        <v>0</v>
      </c>
      <c r="E57" s="20">
        <f>B57+C57+D57</f>
        <v>3773.6</v>
      </c>
    </row>
    <row r="58" spans="1:5" s="2" customFormat="1" x14ac:dyDescent="0.3">
      <c r="A58" s="23" t="s">
        <v>2</v>
      </c>
      <c r="B58" s="20">
        <v>5920.5</v>
      </c>
      <c r="C58" s="20">
        <v>0</v>
      </c>
      <c r="D58" s="20">
        <v>0</v>
      </c>
      <c r="E58" s="20">
        <f t="shared" ref="E58" si="22">B58+C58+D58</f>
        <v>5920.5</v>
      </c>
    </row>
    <row r="59" spans="1:5" s="2" customFormat="1" x14ac:dyDescent="0.3">
      <c r="A59" s="23" t="s">
        <v>3</v>
      </c>
      <c r="B59" s="20">
        <v>1710.7</v>
      </c>
      <c r="C59" s="20">
        <v>0</v>
      </c>
      <c r="D59" s="20">
        <v>0</v>
      </c>
      <c r="E59" s="20">
        <f>B59+C59+D59</f>
        <v>1710.7</v>
      </c>
    </row>
  </sheetData>
  <mergeCells count="2">
    <mergeCell ref="A3:E3"/>
    <mergeCell ref="A1:E1"/>
  </mergeCells>
  <pageMargins left="0.23622047244094491" right="0.23622047244094491" top="0.74803149606299213" bottom="0.74803149606299213" header="0.31496062992125984" footer="0.31496062992125984"/>
  <pageSetup firstPageNumber="681" fitToHeight="0" orientation="portrait" useFirstPageNumber="1" r:id="rId1"/>
  <rowBreaks count="1" manualBreakCount="1">
    <brk id="2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9</vt:lpstr>
      <vt:lpstr>'Приложение 9'!Заголовки_для_печати</vt:lpstr>
      <vt:lpstr>'Приложение 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Пушкарева Екатерина Владимировна</cp:lastModifiedBy>
  <cp:lastPrinted>2023-11-14T07:52:19Z</cp:lastPrinted>
  <dcterms:created xsi:type="dcterms:W3CDTF">2018-11-07T06:24:51Z</dcterms:created>
  <dcterms:modified xsi:type="dcterms:W3CDTF">2023-11-23T07:15:49Z</dcterms:modified>
</cp:coreProperties>
</file>