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2" yWindow="372" windowWidth="13128" windowHeight="11988" tabRatio="597"/>
  </bookViews>
  <sheets>
    <sheet name="реестр " sheetId="3" r:id="rId1"/>
  </sheets>
  <definedNames>
    <definedName name="_xlnm._FilterDatabase" localSheetId="0" hidden="1">'реестр '!$A$11:$G$11</definedName>
    <definedName name="_xlnm.Print_Titles" localSheetId="0">'реестр '!$9:$10</definedName>
    <definedName name="_xlnm.Print_Area" localSheetId="0">'реестр '!$A$1:$G$131</definedName>
  </definedNames>
  <calcPr calcId="145621"/>
</workbook>
</file>

<file path=xl/calcChain.xml><?xml version="1.0" encoding="utf-8"?>
<calcChain xmlns="http://schemas.openxmlformats.org/spreadsheetml/2006/main">
  <c r="A86" i="3" l="1"/>
  <c r="A87" i="3" s="1"/>
  <c r="A59" i="3" l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E131" i="3" l="1"/>
  <c r="F131" i="3"/>
  <c r="G131" i="3"/>
  <c r="E47" i="3" l="1"/>
  <c r="G96" i="3"/>
  <c r="F96" i="3"/>
  <c r="E96" i="3"/>
  <c r="G94" i="3"/>
  <c r="F94" i="3"/>
  <c r="E94" i="3"/>
  <c r="G92" i="3"/>
  <c r="F92" i="3"/>
  <c r="E92" i="3"/>
  <c r="G82" i="3"/>
  <c r="F82" i="3"/>
  <c r="E82" i="3"/>
  <c r="G80" i="3"/>
  <c r="F80" i="3"/>
  <c r="E80" i="3"/>
  <c r="G56" i="3"/>
  <c r="F56" i="3"/>
  <c r="E56" i="3"/>
  <c r="G47" i="3"/>
  <c r="F47" i="3"/>
  <c r="G21" i="3"/>
  <c r="F21" i="3"/>
  <c r="E21" i="3"/>
  <c r="G16" i="3"/>
  <c r="F16" i="3"/>
  <c r="E16" i="3"/>
  <c r="A15" i="3"/>
  <c r="E12" i="3" l="1"/>
  <c r="G12" i="3"/>
  <c r="F12" i="3"/>
  <c r="A19" i="3"/>
  <c r="A20" i="3" s="1"/>
  <c r="A23" i="3" l="1"/>
  <c r="A24" i="3" s="1"/>
  <c r="A25" i="3" s="1"/>
  <c r="A26" i="3" s="1"/>
  <c r="A27" i="3" s="1"/>
  <c r="A28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4" i="3" s="1"/>
  <c r="A45" i="3" s="1"/>
  <c r="A46" i="3" s="1"/>
  <c r="A50" i="3" l="1"/>
  <c r="A51" i="3" s="1"/>
  <c r="A90" i="3" l="1"/>
  <c r="A52" i="3"/>
  <c r="A53" i="3" s="1"/>
  <c r="A54" i="3" s="1"/>
  <c r="A55" i="3" s="1"/>
  <c r="A98" i="3" l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91" i="3"/>
  <c r="A109" i="3" l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</calcChain>
</file>

<file path=xl/sharedStrings.xml><?xml version="1.0" encoding="utf-8"?>
<sst xmlns="http://schemas.openxmlformats.org/spreadsheetml/2006/main" count="347" uniqueCount="244">
  <si>
    <t/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</si>
  <si>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</si>
  <si>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квартир,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</si>
  <si>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</si>
  <si>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</si>
  <si>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</si>
  <si>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</si>
  <si>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Прочие межбюджетные трансферты, передаваемые бюджетам городских округов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</si>
  <si>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</si>
  <si>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</si>
  <si>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</si>
  <si>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выполнение передаваемых полномочий субъектов Российской Федерации</t>
  </si>
  <si>
    <t>Прочие субсидии бюджетам городских округов</t>
  </si>
  <si>
    <t>Дотации бюджетам городских округов на поддержку мер по обеспечению сбалансированности бюджетов</t>
  </si>
  <si>
    <t>Прочие доходы от компенсации затрат бюджетов городских округов</t>
  </si>
  <si>
    <t>Администрация города Югорска</t>
  </si>
  <si>
    <t>Департамент жилищно-коммунального и строительного комплекса администрации города Югорска</t>
  </si>
  <si>
    <t>Прогноз доходов бюджета</t>
  </si>
  <si>
    <t>№ п/п</t>
  </si>
  <si>
    <t>Классификация доходов бюджетов</t>
  </si>
  <si>
    <t>Наименование главного администратора доходов бюджета</t>
  </si>
  <si>
    <t>наименование</t>
  </si>
  <si>
    <t xml:space="preserve">Департамент финансов администрации города Югорска
</t>
  </si>
  <si>
    <t xml:space="preserve">Департамент муниципальной собственности и градостроительства администрации города Югорска
</t>
  </si>
  <si>
    <t xml:space="preserve">Управление образования администрации города Югорска
</t>
  </si>
  <si>
    <t>070 1 11 05012 04 0000 120</t>
  </si>
  <si>
    <t>070 1 11 05024 04 0000 120</t>
  </si>
  <si>
    <t>070 1 11 05034 04 0000 120</t>
  </si>
  <si>
    <t>070 1 11 09044 04 0000 120</t>
  </si>
  <si>
    <t>070 1 14 01040 04 0000 410</t>
  </si>
  <si>
    <t>070 1 14 06012 04 0000 430</t>
  </si>
  <si>
    <t>050 1 13 02994 04 0000 130</t>
  </si>
  <si>
    <t>ДОХОДЫ БЮДЖЕТА -ВСЕГО</t>
  </si>
  <si>
    <t>040 1 13 02994 04 0000 130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</si>
  <si>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</si>
  <si>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код </t>
  </si>
  <si>
    <t>Администрация города Югорска-всего</t>
  </si>
  <si>
    <t>Департамент финансов администрации города Югорска-всего</t>
  </si>
  <si>
    <t>Департамент муниципальной собственности и градостроительства администрации города Югорска-всего</t>
  </si>
  <si>
    <t>Департамент жилищно-коммунального и строительного комплекса администрации города Югорска-всего</t>
  </si>
  <si>
    <t>Единица измерения: руб.</t>
  </si>
  <si>
    <t>050 2 02 15002 04 0000 150</t>
  </si>
  <si>
    <t>050 2 02 25497 04 0000 150</t>
  </si>
  <si>
    <t>050 2 02 25519 04 0000 150</t>
  </si>
  <si>
    <t>050 2 02 25555 04 0000 150</t>
  </si>
  <si>
    <t>050 2 02 29999 04 0000 150</t>
  </si>
  <si>
    <t>050 2 02 30024 04 0000 150</t>
  </si>
  <si>
    <t>050 2 02 30029 04 0000 150</t>
  </si>
  <si>
    <t>050 2 02 35120 04 0000 150</t>
  </si>
  <si>
    <t>050 2 02 35930 04 0000 150</t>
  </si>
  <si>
    <t>050 2 02 49999 04 0000 150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</si>
  <si>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</si>
  <si>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040 1 16 10061 04 0000 140</t>
  </si>
  <si>
    <t>050 1 16 10061 04 0000 140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</si>
  <si>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</si>
  <si>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070 1 17 05040 04 0000 180</t>
  </si>
  <si>
    <t>Прочие неналоговые доходы бюджетов городских округов</t>
  </si>
  <si>
    <t>230 1 16 10061 04 0000 140</t>
  </si>
  <si>
    <t>460 1 16 10061 04 0000 140</t>
  </si>
  <si>
    <t>050 1 16 10032 04 0000 140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</si>
  <si>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</si>
  <si>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460 1 16 07010 04 0000 140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</si>
  <si>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</si>
  <si>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4</t>
  </si>
  <si>
    <t>Департамент экономического развития Ханты-Мансийского автономного округа - Югры- всего</t>
  </si>
  <si>
    <t>Департамент экономического развития Ханты-Мансийского автономного округа - Югры</t>
  </si>
  <si>
    <t>050 2 02 25304 04 0000 150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</si>
  <si>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</si>
  <si>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программ формирования современной городской среды</t>
  </si>
  <si>
    <t>050 2 02 45303 04 0000 150</t>
  </si>
  <si>
    <t>040 1 16 07010 04 0000 140</t>
  </si>
  <si>
    <t>050 1 16 07010 04 0000 140</t>
  </si>
  <si>
    <t>Служба жилищного и строительного надзора Ханты-Мансийского автономного округа – Югры- всего</t>
  </si>
  <si>
    <t>Служба жилищного и строительного надзора Ханты-Мансийского автономного округа – Югры</t>
  </si>
  <si>
    <t>420 1 16 01092 01 0004 140</t>
  </si>
  <si>
    <t>Федеральная служба по надзору в сфере природопользования</t>
  </si>
  <si>
    <t>Федеральная служба по надзору в сфере природопользования-всего</t>
  </si>
  <si>
    <t xml:space="preserve">Федеральная налоговая служба
</t>
  </si>
  <si>
    <t xml:space="preserve"> </t>
  </si>
  <si>
    <t>на 2024 год</t>
  </si>
  <si>
    <t>048 1 12 01010 01 6000 120</t>
  </si>
  <si>
    <t>048 1 12 01030 01 6000 120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</si>
  <si>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</si>
  <si>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048 1 12 01041 01 6000 120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</si>
  <si>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</si>
  <si>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048 1 12 01042 01 6000 120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</si>
  <si>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</si>
  <si>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 (штрафы за нарушение обязательных требований в области строительства и применения строительных материалов (изделий))</t>
  </si>
  <si>
    <t>420 1 16 01142 01 9000 140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</si>
  <si>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</si>
  <si>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Служба контроля Ханты-Мансийского автономного округа – Югры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</si>
  <si>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</si>
  <si>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660 1 16 01072 01 9000 140</t>
  </si>
  <si>
    <t>Служба контроля Ханты-Мансийского автономного округа – Югры- всего</t>
  </si>
  <si>
    <t xml:space="preserve">050 2 02 20041 04 0000 150
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</si>
  <si>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</si>
  <si>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</si>
  <si>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 xml:space="preserve">050 2 02 20077 04 0000 150
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</si>
  <si>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</si>
  <si>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</si>
  <si>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Управление образования администрации города Югорска-всего</t>
  </si>
  <si>
    <t>Федеральная налоговая служба-всего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</si>
  <si>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</si>
  <si>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на 2025 год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</si>
  <si>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</si>
  <si>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>Государственная пошлина за выдачу разрешения на установку рекламной конструкции</t>
  </si>
  <si>
    <r>
      <t xml:space="preserve">Наименование финансового органа: </t>
    </r>
    <r>
      <rPr>
        <b/>
        <sz val="13"/>
        <rFont val="PT Astra Serif"/>
        <family val="1"/>
        <charset val="204"/>
      </rPr>
      <t>Департамент финансов администрации города Югорска</t>
    </r>
  </si>
  <si>
    <r>
      <t xml:space="preserve">Наименование бюджета: </t>
    </r>
    <r>
      <rPr>
        <b/>
        <sz val="13"/>
        <rFont val="PT Astra Serif"/>
        <family val="1"/>
        <charset val="204"/>
      </rPr>
      <t>бюджет города Югорска</t>
    </r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</si>
  <si>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</si>
  <si>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</si>
  <si>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Реестр источников доходов бюджета города Югорска на 2024 год и на плановый период 2025 и 2026 годов </t>
  </si>
  <si>
    <t>на 2026 год</t>
  </si>
  <si>
    <t>050 2 02 20303 04 0000 150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</si>
  <si>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</si>
  <si>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050 2 02 25178 04 0000 150</t>
  </si>
  <si>
    <t>000 2 02 25179 04 0000 150</t>
  </si>
  <si>
    <t>050 2 02 25394 04 0000 150</t>
  </si>
  <si>
    <t xml:space="preserve">Субсидии бюджетам городских округов на приведение в нормативное состояние автомобильных дорог и искусственных дорожных сооружений
</t>
  </si>
  <si>
    <t>050 2 02 25750 04 0000 150</t>
  </si>
  <si>
    <t>Субсидии бюджетам городских округов на реализацию мероприятий по модернизации школьных систем образования</t>
  </si>
  <si>
    <t>070 1 08 07150 01 1000 110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</si>
  <si>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</si>
  <si>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</si>
  <si>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</si>
  <si>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</si>
  <si>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</si>
  <si>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</si>
  <si>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</si>
  <si>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</si>
  <si>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</si>
  <si>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</si>
  <si>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182 1 01 02040 01 1000 110</t>
  </si>
  <si>
    <t>182 1 01 02080 01 1000 110</t>
  </si>
  <si>
    <t>182 1 01 02130 01 1000 110</t>
  </si>
  <si>
    <t>182 1 01 02140 01 1000 110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</si>
  <si>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</si>
  <si>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</si>
  <si>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</si>
  <si>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</si>
  <si>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</si>
  <si>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182 1 03 02241 01 0000 110</t>
  </si>
  <si>
    <t>182 1 03 02251 01 0000 110</t>
  </si>
  <si>
    <t>182 1 03 02261 01 0000 110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</si>
  <si>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</si>
  <si>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</si>
  <si>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</si>
  <si>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</si>
  <si>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</si>
  <si>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</si>
  <si>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</si>
  <si>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</si>
  <si>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</si>
  <si>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</si>
  <si>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</si>
  <si>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182 1 05 01011 01 1000 110</t>
  </si>
  <si>
    <t>182 1 05 01021 01 1000 110</t>
  </si>
  <si>
    <t>182 1 05 03010 01 1000 110</t>
  </si>
  <si>
    <t>182 1 05 04010 02 1000 110</t>
  </si>
  <si>
    <t>182 1 06 01020 04 1000 110</t>
  </si>
  <si>
    <t>182 1 06 04011 02 1000 110</t>
  </si>
  <si>
    <t>182 1 06 04012 02 1000 110</t>
  </si>
  <si>
    <t>182 1 06 06032 04 1000 110</t>
  </si>
  <si>
    <t>182 1 06 06042 04 1000 110</t>
  </si>
  <si>
    <t>182 1 08 03010 01 1050 110</t>
  </si>
  <si>
    <t>182 1 08 03010 01 1060 110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</si>
  <si>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</si>
  <si>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(иные штрафы)</t>
  </si>
  <si>
    <t>Департамент региональной безопасности Ханты-Мансийского автономного округа-Югры- всего</t>
  </si>
  <si>
    <t>370 1 16 02010 02 9000 140</t>
  </si>
  <si>
    <t>420 1 16 01193 01 0005 140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</si>
  <si>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</si>
  <si>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460 1 16 11064 01 0000 140</t>
  </si>
  <si>
    <t>600 1 16 01333 01 0000 100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</si>
  <si>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</si>
  <si>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</si>
  <si>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</si>
  <si>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</si>
  <si>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</si>
  <si>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</si>
  <si>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</si>
  <si>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</si>
  <si>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</si>
  <si>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</si>
  <si>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</si>
  <si>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</si>
  <si>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</si>
  <si>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</si>
  <si>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</si>
  <si>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</si>
  <si>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</si>
  <si>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</si>
  <si>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</si>
  <si>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</si>
  <si>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</si>
  <si>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</si>
  <si>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</si>
  <si>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</si>
  <si>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</si>
  <si>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</si>
  <si>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</si>
  <si>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</si>
  <si>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</si>
  <si>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</si>
  <si>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Департамент административного обеспечения Ханты-Мансийского автономного округа - Югры</t>
  </si>
  <si>
    <t>720 1 16 01053 01 0035 100</t>
  </si>
  <si>
    <t>720 1 16 01053 01 9000 140</t>
  </si>
  <si>
    <t>720 1 16 01063 01 0008 140</t>
  </si>
  <si>
    <t>720 1 16 01063 01 0009 140</t>
  </si>
  <si>
    <t>720 1 16 01063 01 0101 140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</si>
  <si>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</si>
  <si>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Департамент административного обеспечения Ханты-Мансийского автономного округа - Югры - всего</t>
  </si>
  <si>
    <t>720 1 16 01063 01 0023 140</t>
  </si>
  <si>
    <t>720 1 16 01063 01 0091 140</t>
  </si>
  <si>
    <t>720 1 16 01063 01 9000 140</t>
  </si>
  <si>
    <t>720 1 16 01073 01 0017 140</t>
  </si>
  <si>
    <t>720 1 16 01073 01 0027 140</t>
  </si>
  <si>
    <t>720 1 16 01083 01 0037 140</t>
  </si>
  <si>
    <t>720 1 16 01083 01 0281 140</t>
  </si>
  <si>
    <t>720 1 16 01093 01 0022 140</t>
  </si>
  <si>
    <t>720 1 16 01143 01 0002 140</t>
  </si>
  <si>
    <t>720 1 16 01143 01 0016 140</t>
  </si>
  <si>
    <t>720 1 16 01143 01 0171 140</t>
  </si>
  <si>
    <t>720 1 16 01143 01 9000 140</t>
  </si>
  <si>
    <t>720 1 16 01153 01 0005 140</t>
  </si>
  <si>
    <t>720 1 16 01153 01 0006 140</t>
  </si>
  <si>
    <t>720 1 16 01153 01 0012 140</t>
  </si>
  <si>
    <t>720 1 16 01153 01 9000 140</t>
  </si>
  <si>
    <t>720 1 16 01173 01 9000 140</t>
  </si>
  <si>
    <t>720 1 16 01193 01 0005 140</t>
  </si>
  <si>
    <t>720 1 16 01193 01 0007 140</t>
  </si>
  <si>
    <t>720 1 16 01193 01 0013 140</t>
  </si>
  <si>
    <t>720 1 16 01193 01 0029 140</t>
  </si>
  <si>
    <t>720 1 16 01193 01 0030 140</t>
  </si>
  <si>
    <t>720 1 16 01193 01 0401 140</t>
  </si>
  <si>
    <t>720 1 16 01193 01 9000 140</t>
  </si>
  <si>
    <t>720 1 16 01203 01 0008 140</t>
  </si>
  <si>
    <t>720 1 16 01203 01 0010 140</t>
  </si>
  <si>
    <t>720 1 16 01203 01 0021 140</t>
  </si>
  <si>
    <t>720 1 16 01203 01 9000 140</t>
  </si>
  <si>
    <t>720 1 16 01333 01 0000 140</t>
  </si>
  <si>
    <t>050 2 02 20300  04 0000 150</t>
  </si>
  <si>
    <t>050 2 02 35118 04 0000 150</t>
  </si>
  <si>
    <t xml:space="preserve"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</si>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</sst>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.00\.000\.0"/>
    <numFmt numFmtId="165" formatCode="#,##0.00;[Red]\-#,##0.00;0.00"/>
    <numFmt numFmtId="166" formatCode="000\ 0\ 00\ 00000\ 00\ 0000\ 000"/>
    <numFmt numFmtId="167" formatCode="000"/>
    <numFmt numFmtId="168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Arial"/>
      <family val="2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90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top"/>
    </xf>
    <xf numFmtId="0" fontId="3" fillId="2" borderId="0" xfId="1" applyNumberFormat="1" applyFont="1" applyFill="1" applyAlignment="1" applyProtection="1">
      <alignment horizontal="center" vertical="top"/>
      <protection hidden="1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/>
    <xf numFmtId="0" fontId="6" fillId="2" borderId="0" xfId="1" applyNumberFormat="1" applyFont="1" applyFill="1" applyAlignment="1" applyProtection="1">
      <alignment horizontal="center" vertical="top"/>
      <protection hidden="1"/>
    </xf>
    <xf numFmtId="0" fontId="7" fillId="2" borderId="0" xfId="1" applyFont="1" applyFill="1" applyAlignment="1" applyProtection="1">
      <alignment horizontal="center" vertical="top"/>
      <protection hidden="1"/>
    </xf>
    <xf numFmtId="0" fontId="7" fillId="2" borderId="0" xfId="1" applyFont="1" applyFill="1" applyAlignment="1">
      <alignment horizontal="center" vertical="top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1" applyNumberFormat="1" applyFont="1" applyFill="1" applyBorder="1" applyAlignment="1">
      <alignment horizontal="right" vertical="top"/>
    </xf>
    <xf numFmtId="4" fontId="4" fillId="2" borderId="1" xfId="1" applyNumberFormat="1" applyFont="1" applyFill="1" applyBorder="1" applyAlignment="1">
      <alignment horizontal="right" vertical="top"/>
    </xf>
    <xf numFmtId="1" fontId="3" fillId="2" borderId="1" xfId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center" vertical="top"/>
    </xf>
    <xf numFmtId="0" fontId="6" fillId="2" borderId="0" xfId="1" applyNumberFormat="1" applyFont="1" applyFill="1" applyAlignment="1" applyProtection="1">
      <alignment horizontal="right" vertical="top"/>
      <protection hidden="1"/>
    </xf>
    <xf numFmtId="0" fontId="7" fillId="2" borderId="0" xfId="1" applyFont="1" applyFill="1" applyAlignment="1" applyProtection="1">
      <alignment horizontal="right" vertical="top"/>
      <protection hidden="1"/>
    </xf>
    <xf numFmtId="4" fontId="3" fillId="2" borderId="0" xfId="1" applyNumberFormat="1" applyFont="1" applyFill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3" fillId="2" borderId="0" xfId="1" applyFont="1" applyFill="1" applyAlignment="1">
      <alignment horizontal="right" vertical="top"/>
    </xf>
    <xf numFmtId="0" fontId="6" fillId="2" borderId="0" xfId="1" applyNumberFormat="1" applyFont="1" applyFill="1" applyAlignment="1" applyProtection="1">
      <alignment vertical="top"/>
      <protection hidden="1"/>
    </xf>
    <xf numFmtId="0" fontId="7" fillId="2" borderId="0" xfId="1" applyNumberFormat="1" applyFont="1" applyFill="1" applyAlignment="1" applyProtection="1">
      <alignment vertical="top"/>
      <protection hidden="1"/>
    </xf>
    <xf numFmtId="0" fontId="3" fillId="2" borderId="0" xfId="1" applyNumberFormat="1" applyFont="1" applyFill="1" applyAlignment="1" applyProtection="1">
      <alignment vertical="top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0" fontId="3" fillId="2" borderId="0" xfId="1" applyNumberFormat="1" applyFont="1" applyFill="1" applyAlignment="1">
      <alignment vertical="top"/>
    </xf>
    <xf numFmtId="49" fontId="6" fillId="2" borderId="0" xfId="1" applyNumberFormat="1" applyFont="1" applyFill="1" applyAlignment="1" applyProtection="1">
      <alignment horizontal="left" vertical="center"/>
      <protection hidden="1"/>
    </xf>
    <xf numFmtId="49" fontId="7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>
      <alignment horizontal="left" vertic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49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3" fontId="3" fillId="0" borderId="1" xfId="1" applyNumberFormat="1" applyFont="1" applyFill="1" applyBorder="1" applyAlignment="1" applyProtection="1">
      <alignment horizontal="center" vertical="top" wrapText="1"/>
      <protection hidden="1"/>
    </xf>
    <xf numFmtId="1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1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right" vertical="top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center" vertical="top"/>
      <protection hidden="1"/>
    </xf>
    <xf numFmtId="1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vertical="top"/>
    </xf>
    <xf numFmtId="168" fontId="3" fillId="0" borderId="1" xfId="1" applyNumberFormat="1" applyFont="1" applyFill="1" applyBorder="1" applyAlignment="1" applyProtection="1">
      <alignment horizontal="right" vertical="top"/>
      <protection hidden="1"/>
    </xf>
    <xf numFmtId="0" fontId="0" fillId="0" borderId="1" xfId="0" applyBorder="1" applyAlignment="1">
      <alignment horizontal="right" vertical="top"/>
    </xf>
    <xf numFmtId="0" fontId="3" fillId="2" borderId="1" xfId="1" applyFont="1" applyFill="1" applyBorder="1" applyAlignment="1">
      <alignment horizontal="left" vertical="top" wrapText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/>
    <xf numFmtId="165" fontId="3" fillId="0" borderId="1" xfId="3" applyNumberFormat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49" fontId="3" fillId="0" borderId="1" xfId="0" applyNumberFormat="1" applyFont="1" applyFill="1" applyBorder="1" applyAlignment="1">
      <alignment horizontal="center" vertical="top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Alignment="1">
      <alignment vertical="center"/>
    </xf>
    <xf numFmtId="1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0" applyFont="1" applyFill="1" applyBorder="1" applyAlignment="1">
      <alignment vertical="top" wrapText="1"/>
    </xf>
    <xf numFmtId="0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6" fillId="2" borderId="0" xfId="1" applyFont="1" applyFill="1" applyAlignment="1" applyProtection="1">
      <alignment horizontal="center" vertical="center" wrapText="1"/>
      <protection hidden="1"/>
    </xf>
    <xf numFmtId="0" fontId="7" fillId="2" borderId="0" xfId="1" applyFont="1" applyFill="1" applyAlignment="1" applyProtection="1">
      <alignment horizontal="left" vertical="top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right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1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 vertical="top"/>
    </xf>
  </cellXfs>
  <cellStyles count="4">
    <cellStyle name="Normal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CCFF99"/>
      <color rgb="FFA6FAE0"/>
      <color rgb="FF33CCFF"/>
      <color rgb="FFFCA2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3"/>
  <sheetViews>
    <sheetView showGridLines="0" tabSelected="1" zoomScale="85" zoomScaleNormal="85" zoomScaleSheetLayoutView="100" workbookViewId="0">
      <selection activeCell="K18" sqref="K18"/>
    </sheetView>
  </sheetViews>
  <sheetFormatPr defaultColWidth="9.109375" defaultRowHeight="15.6" x14ac:dyDescent="0.3"/>
  <cols>
    <col min="1" max="1" width="15" style="2" customWidth="1"/>
    <col min="2" max="2" width="30" style="2" customWidth="1"/>
    <col min="3" max="3" width="63.109375" style="35" customWidth="1"/>
    <col min="4" max="4" width="35.5546875" style="39" customWidth="1"/>
    <col min="5" max="6" width="19.44140625" style="28" bestFit="1" customWidth="1"/>
    <col min="7" max="7" width="18.109375" style="28" customWidth="1"/>
    <col min="8" max="219" width="9.109375" style="1" customWidth="1"/>
    <col min="220" max="16384" width="9.109375" style="1"/>
  </cols>
  <sheetData>
    <row r="1" spans="1:7" s="12" customFormat="1" ht="16.8" x14ac:dyDescent="0.3">
      <c r="A1" s="80" t="s">
        <v>110</v>
      </c>
      <c r="B1" s="80"/>
      <c r="C1" s="80"/>
      <c r="D1" s="80"/>
      <c r="E1" s="80"/>
      <c r="F1" s="80"/>
      <c r="G1" s="80"/>
    </row>
    <row r="2" spans="1:7" s="12" customFormat="1" ht="16.8" x14ac:dyDescent="0.3">
      <c r="A2" s="13"/>
      <c r="B2" s="13"/>
      <c r="C2" s="29"/>
      <c r="D2" s="36"/>
      <c r="E2" s="24"/>
      <c r="F2" s="25"/>
      <c r="G2" s="25"/>
    </row>
    <row r="3" spans="1:7" s="12" customFormat="1" ht="16.8" x14ac:dyDescent="0.3">
      <c r="A3" s="81" t="s">
        <v>106</v>
      </c>
      <c r="B3" s="81"/>
      <c r="C3" s="81"/>
      <c r="D3" s="81"/>
      <c r="E3" s="25"/>
      <c r="F3" s="25"/>
      <c r="G3" s="25"/>
    </row>
    <row r="4" spans="1:7" s="12" customFormat="1" ht="16.8" x14ac:dyDescent="0.3">
      <c r="A4" s="14"/>
      <c r="B4" s="15"/>
      <c r="C4" s="30"/>
      <c r="D4" s="37"/>
      <c r="E4" s="25"/>
      <c r="F4" s="25"/>
      <c r="G4" s="25"/>
    </row>
    <row r="5" spans="1:7" s="12" customFormat="1" ht="16.8" x14ac:dyDescent="0.3">
      <c r="A5" s="81" t="s">
        <v>107</v>
      </c>
      <c r="B5" s="81"/>
      <c r="C5" s="81"/>
      <c r="D5" s="37"/>
      <c r="E5" s="25"/>
      <c r="F5" s="25"/>
      <c r="G5" s="25"/>
    </row>
    <row r="6" spans="1:7" s="12" customFormat="1" ht="16.8" x14ac:dyDescent="0.3">
      <c r="A6" s="14"/>
      <c r="B6" s="15"/>
      <c r="C6" s="30"/>
      <c r="D6" s="37" t="s">
        <v>78</v>
      </c>
      <c r="E6" s="25"/>
      <c r="F6" s="25"/>
      <c r="G6" s="25"/>
    </row>
    <row r="7" spans="1:7" s="12" customFormat="1" ht="16.8" x14ac:dyDescent="0.3">
      <c r="A7" s="81" t="s">
        <v>40</v>
      </c>
      <c r="B7" s="81"/>
      <c r="C7" s="30"/>
      <c r="D7" s="37"/>
      <c r="E7" s="25"/>
      <c r="F7" s="25"/>
      <c r="G7" s="25"/>
    </row>
    <row r="8" spans="1:7" x14ac:dyDescent="0.3">
      <c r="A8" s="3" t="s">
        <v>0</v>
      </c>
      <c r="B8" s="3"/>
      <c r="C8" s="31"/>
      <c r="D8" s="38"/>
      <c r="E8" s="26"/>
      <c r="F8" s="26"/>
      <c r="G8" s="26"/>
    </row>
    <row r="9" spans="1:7" s="4" customFormat="1" ht="23.25" customHeight="1" x14ac:dyDescent="0.3">
      <c r="A9" s="82" t="s">
        <v>18</v>
      </c>
      <c r="B9" s="83" t="s">
        <v>19</v>
      </c>
      <c r="C9" s="83"/>
      <c r="D9" s="84" t="s">
        <v>20</v>
      </c>
      <c r="E9" s="83" t="s">
        <v>17</v>
      </c>
      <c r="F9" s="83"/>
      <c r="G9" s="83"/>
    </row>
    <row r="10" spans="1:7" s="4" customFormat="1" ht="33" customHeight="1" x14ac:dyDescent="0.3">
      <c r="A10" s="82"/>
      <c r="B10" s="60" t="s">
        <v>35</v>
      </c>
      <c r="C10" s="61" t="s">
        <v>21</v>
      </c>
      <c r="D10" s="84"/>
      <c r="E10" s="60" t="s">
        <v>79</v>
      </c>
      <c r="F10" s="60" t="s">
        <v>103</v>
      </c>
      <c r="G10" s="60" t="s">
        <v>111</v>
      </c>
    </row>
    <row r="11" spans="1:7" s="4" customFormat="1" x14ac:dyDescent="0.3">
      <c r="A11" s="5">
        <v>1</v>
      </c>
      <c r="B11" s="11">
        <v>2</v>
      </c>
      <c r="C11" s="40">
        <v>3</v>
      </c>
      <c r="D11" s="7" t="s">
        <v>63</v>
      </c>
      <c r="E11" s="6">
        <v>5</v>
      </c>
      <c r="F11" s="6">
        <v>6</v>
      </c>
      <c r="G11" s="6">
        <v>7</v>
      </c>
    </row>
    <row r="12" spans="1:7" s="4" customFormat="1" x14ac:dyDescent="0.3">
      <c r="A12" s="85" t="s">
        <v>32</v>
      </c>
      <c r="B12" s="85"/>
      <c r="C12" s="85"/>
      <c r="D12" s="85"/>
      <c r="E12" s="27">
        <f>E16+E21+E47+E56+E80+E82+E84+E88+E92++E94+E96+E131</f>
        <v>4827762900</v>
      </c>
      <c r="F12" s="27">
        <f>F16+F21+F47+F56+F80+F82+F84+F88+F92++F94+F96+F131</f>
        <v>4164381600</v>
      </c>
      <c r="G12" s="27">
        <f>G16+G21+G47+G56+G80+G82+G84+G88+G92++G94+G96+G131</f>
        <v>3844242500</v>
      </c>
    </row>
    <row r="13" spans="1:7" s="4" customFormat="1" ht="39" customHeight="1" x14ac:dyDescent="0.3">
      <c r="A13" s="6">
        <v>1</v>
      </c>
      <c r="B13" s="6" t="s">
        <v>33</v>
      </c>
      <c r="C13" s="32" t="s">
        <v>14</v>
      </c>
      <c r="D13" s="16" t="s">
        <v>15</v>
      </c>
      <c r="E13" s="17">
        <v>63500</v>
      </c>
      <c r="F13" s="17">
        <v>63500</v>
      </c>
      <c r="G13" s="17">
        <v>63500</v>
      </c>
    </row>
    <row r="14" spans="1:7" s="4" customFormat="1" ht="90.75" customHeight="1" x14ac:dyDescent="0.3">
      <c r="A14" s="6">
        <v>2</v>
      </c>
      <c r="B14" s="6" t="s">
        <v>70</v>
      </c>
      <c r="C14" s="32" t="s">
        <v>62</v>
      </c>
      <c r="D14" s="16" t="s">
        <v>15</v>
      </c>
      <c r="E14" s="17">
        <v>1000</v>
      </c>
      <c r="F14" s="17">
        <v>1000</v>
      </c>
      <c r="G14" s="17">
        <v>1000</v>
      </c>
    </row>
    <row r="15" spans="1:7" s="4" customFormat="1" ht="183.75" customHeight="1" x14ac:dyDescent="0.3">
      <c r="A15" s="62">
        <f>SUM(A14+1)</f>
        <v>3</v>
      </c>
      <c r="B15" s="6" t="s">
        <v>52</v>
      </c>
      <c r="C15" s="32" t="s">
        <v>51</v>
      </c>
      <c r="D15" s="16" t="s">
        <v>15</v>
      </c>
      <c r="E15" s="17">
        <v>2200</v>
      </c>
      <c r="F15" s="17">
        <v>2200</v>
      </c>
      <c r="G15" s="17">
        <v>2200</v>
      </c>
    </row>
    <row r="16" spans="1:7" s="4" customFormat="1" x14ac:dyDescent="0.3">
      <c r="A16" s="85" t="s">
        <v>36</v>
      </c>
      <c r="B16" s="85"/>
      <c r="C16" s="85"/>
      <c r="D16" s="85"/>
      <c r="E16" s="18">
        <f>SUM(E13:E15)</f>
        <v>66700</v>
      </c>
      <c r="F16" s="18">
        <f>SUM(F13:F15)</f>
        <v>66700</v>
      </c>
      <c r="G16" s="18">
        <f>SUM(G13:G15)</f>
        <v>66700</v>
      </c>
    </row>
    <row r="17" spans="1:7" ht="93.6" x14ac:dyDescent="0.3">
      <c r="A17" s="6">
        <v>1</v>
      </c>
      <c r="B17" s="8" t="s">
        <v>80</v>
      </c>
      <c r="C17" s="32" t="s">
        <v>104</v>
      </c>
      <c r="D17" s="16" t="s">
        <v>75</v>
      </c>
      <c r="E17" s="17">
        <v>177690</v>
      </c>
      <c r="F17" s="17">
        <v>177690</v>
      </c>
      <c r="G17" s="17">
        <v>177690</v>
      </c>
    </row>
    <row r="18" spans="1:7" ht="78" x14ac:dyDescent="0.3">
      <c r="A18" s="6">
        <v>2</v>
      </c>
      <c r="B18" s="8" t="s">
        <v>81</v>
      </c>
      <c r="C18" s="32" t="s">
        <v>82</v>
      </c>
      <c r="D18" s="16" t="s">
        <v>75</v>
      </c>
      <c r="E18" s="17">
        <v>76866</v>
      </c>
      <c r="F18" s="17">
        <v>76866</v>
      </c>
      <c r="G18" s="17">
        <v>76866</v>
      </c>
    </row>
    <row r="19" spans="1:7" ht="75" customHeight="1" x14ac:dyDescent="0.3">
      <c r="A19" s="6">
        <f>SUM(A18+1)</f>
        <v>3</v>
      </c>
      <c r="B19" s="8" t="s">
        <v>83</v>
      </c>
      <c r="C19" s="32" t="s">
        <v>84</v>
      </c>
      <c r="D19" s="16" t="s">
        <v>75</v>
      </c>
      <c r="E19" s="17">
        <v>607156</v>
      </c>
      <c r="F19" s="17">
        <v>607156</v>
      </c>
      <c r="G19" s="17">
        <v>607156</v>
      </c>
    </row>
    <row r="20" spans="1:7" ht="78" x14ac:dyDescent="0.3">
      <c r="A20" s="6">
        <f>SUM(A19+1)</f>
        <v>4</v>
      </c>
      <c r="B20" s="8" t="s">
        <v>85</v>
      </c>
      <c r="C20" s="32" t="s">
        <v>86</v>
      </c>
      <c r="D20" s="16" t="s">
        <v>75</v>
      </c>
      <c r="E20" s="17">
        <v>104388</v>
      </c>
      <c r="F20" s="17">
        <v>104388</v>
      </c>
      <c r="G20" s="17">
        <v>104388</v>
      </c>
    </row>
    <row r="21" spans="1:7" s="10" customFormat="1" x14ac:dyDescent="0.3">
      <c r="A21" s="85" t="s">
        <v>76</v>
      </c>
      <c r="B21" s="85"/>
      <c r="C21" s="85"/>
      <c r="D21" s="85"/>
      <c r="E21" s="18">
        <f>SUM(E17:E20)</f>
        <v>966100</v>
      </c>
      <c r="F21" s="18">
        <f>SUM(F17:F20)</f>
        <v>966100</v>
      </c>
      <c r="G21" s="18">
        <f>SUM(G17:G20)</f>
        <v>966100</v>
      </c>
    </row>
    <row r="22" spans="1:7" s="69" customFormat="1" ht="40.5" customHeight="1" x14ac:dyDescent="0.3">
      <c r="A22" s="51">
        <v>1</v>
      </c>
      <c r="B22" s="46" t="s">
        <v>31</v>
      </c>
      <c r="C22" s="47" t="s">
        <v>14</v>
      </c>
      <c r="D22" s="43" t="s">
        <v>22</v>
      </c>
      <c r="E22" s="48">
        <v>17800</v>
      </c>
      <c r="F22" s="48">
        <v>17800</v>
      </c>
      <c r="G22" s="48">
        <v>17800</v>
      </c>
    </row>
    <row r="23" spans="1:7" s="45" customFormat="1" ht="85.5" customHeight="1" x14ac:dyDescent="0.3">
      <c r="A23" s="51">
        <f>SUM(A22+1)</f>
        <v>2</v>
      </c>
      <c r="B23" s="46" t="s">
        <v>71</v>
      </c>
      <c r="C23" s="47" t="s">
        <v>62</v>
      </c>
      <c r="D23" s="43" t="s">
        <v>22</v>
      </c>
      <c r="E23" s="48">
        <v>12000</v>
      </c>
      <c r="F23" s="48">
        <v>12000</v>
      </c>
      <c r="G23" s="48">
        <v>12000</v>
      </c>
    </row>
    <row r="24" spans="1:7" s="45" customFormat="1" ht="92.25" customHeight="1" x14ac:dyDescent="0.3">
      <c r="A24" s="51">
        <f t="shared" ref="A24" si="0">SUM(A23+1)</f>
        <v>3</v>
      </c>
      <c r="B24" s="46" t="s">
        <v>59</v>
      </c>
      <c r="C24" s="47" t="s">
        <v>54</v>
      </c>
      <c r="D24" s="43" t="s">
        <v>22</v>
      </c>
      <c r="E24" s="48">
        <v>7800</v>
      </c>
      <c r="F24" s="48">
        <v>7800</v>
      </c>
      <c r="G24" s="48">
        <v>7800</v>
      </c>
    </row>
    <row r="25" spans="1:7" s="45" customFormat="1" ht="184.5" customHeight="1" x14ac:dyDescent="0.3">
      <c r="A25" s="51">
        <f>SUM(A24+1)</f>
        <v>4</v>
      </c>
      <c r="B25" s="46" t="s">
        <v>53</v>
      </c>
      <c r="C25" s="47" t="s">
        <v>51</v>
      </c>
      <c r="D25" s="43" t="s">
        <v>22</v>
      </c>
      <c r="E25" s="48">
        <v>8200</v>
      </c>
      <c r="F25" s="48">
        <v>8200</v>
      </c>
      <c r="G25" s="48">
        <v>8200</v>
      </c>
    </row>
    <row r="26" spans="1:7" s="45" customFormat="1" ht="46.8" x14ac:dyDescent="0.3">
      <c r="A26" s="51">
        <f>SUM(A25+1)</f>
        <v>5</v>
      </c>
      <c r="B26" s="46" t="s">
        <v>41</v>
      </c>
      <c r="C26" s="47" t="s">
        <v>13</v>
      </c>
      <c r="D26" s="43" t="s">
        <v>22</v>
      </c>
      <c r="E26" s="48">
        <v>130213400</v>
      </c>
      <c r="F26" s="48">
        <v>0</v>
      </c>
      <c r="G26" s="48">
        <v>0</v>
      </c>
    </row>
    <row r="27" spans="1:7" s="45" customFormat="1" ht="70.5" customHeight="1" x14ac:dyDescent="0.3">
      <c r="A27" s="51">
        <f>SUM(A26+1)</f>
        <v>6</v>
      </c>
      <c r="B27" s="49" t="s">
        <v>94</v>
      </c>
      <c r="C27" s="47" t="s">
        <v>95</v>
      </c>
      <c r="D27" s="43" t="s">
        <v>22</v>
      </c>
      <c r="E27" s="48">
        <v>3848700</v>
      </c>
      <c r="F27" s="48">
        <v>29321700</v>
      </c>
      <c r="G27" s="48">
        <v>0</v>
      </c>
    </row>
    <row r="28" spans="1:7" s="45" customFormat="1" ht="51.75" customHeight="1" x14ac:dyDescent="0.3">
      <c r="A28" s="51">
        <f>SUM(A27+1)</f>
        <v>7</v>
      </c>
      <c r="B28" s="49" t="s">
        <v>97</v>
      </c>
      <c r="C28" s="47" t="s">
        <v>96</v>
      </c>
      <c r="D28" s="43" t="s">
        <v>22</v>
      </c>
      <c r="E28" s="70">
        <v>169884300</v>
      </c>
      <c r="F28" s="70">
        <v>0</v>
      </c>
      <c r="G28" s="70">
        <v>0</v>
      </c>
    </row>
    <row r="29" spans="1:7" s="45" customFormat="1" ht="78.75" customHeight="1" x14ac:dyDescent="0.3">
      <c r="A29" s="51">
        <v>8</v>
      </c>
      <c r="B29" s="49" t="s">
        <v>240</v>
      </c>
      <c r="C29" s="47" t="s">
        <v>243</v>
      </c>
      <c r="D29" s="43" t="s">
        <v>22</v>
      </c>
      <c r="E29" s="70">
        <v>4342000</v>
      </c>
      <c r="F29" s="70">
        <v>0</v>
      </c>
      <c r="G29" s="70">
        <v>0</v>
      </c>
    </row>
    <row r="30" spans="1:7" s="45" customFormat="1" ht="63" customHeight="1" x14ac:dyDescent="0.3">
      <c r="A30" s="51">
        <v>9</v>
      </c>
      <c r="B30" s="49" t="s">
        <v>112</v>
      </c>
      <c r="C30" s="47" t="s">
        <v>113</v>
      </c>
      <c r="D30" s="43" t="s">
        <v>22</v>
      </c>
      <c r="E30" s="48">
        <v>6150300</v>
      </c>
      <c r="F30" s="48">
        <v>53022000</v>
      </c>
      <c r="G30" s="48">
        <v>38254500</v>
      </c>
    </row>
    <row r="31" spans="1:7" s="45" customFormat="1" ht="85.5" customHeight="1" x14ac:dyDescent="0.3">
      <c r="A31" s="51">
        <f t="shared" ref="A31:A36" si="1">SUM(A30+1)</f>
        <v>10</v>
      </c>
      <c r="B31" s="41" t="s">
        <v>114</v>
      </c>
      <c r="C31" s="42" t="s">
        <v>108</v>
      </c>
      <c r="D31" s="43" t="s">
        <v>22</v>
      </c>
      <c r="E31" s="44">
        <v>49703300</v>
      </c>
      <c r="F31" s="44">
        <v>52784900</v>
      </c>
      <c r="G31" s="44">
        <v>69464300</v>
      </c>
    </row>
    <row r="32" spans="1:7" s="45" customFormat="1" ht="85.5" customHeight="1" x14ac:dyDescent="0.3">
      <c r="A32" s="51">
        <f t="shared" si="1"/>
        <v>11</v>
      </c>
      <c r="B32" s="41" t="s">
        <v>115</v>
      </c>
      <c r="C32" s="42" t="s">
        <v>109</v>
      </c>
      <c r="D32" s="43" t="s">
        <v>22</v>
      </c>
      <c r="E32" s="44">
        <v>1750300</v>
      </c>
      <c r="F32" s="44">
        <v>1750300</v>
      </c>
      <c r="G32" s="44">
        <v>2115700</v>
      </c>
    </row>
    <row r="33" spans="1:7" s="45" customFormat="1" ht="72" customHeight="1" x14ac:dyDescent="0.3">
      <c r="A33" s="51">
        <f t="shared" si="1"/>
        <v>12</v>
      </c>
      <c r="B33" s="71" t="s">
        <v>66</v>
      </c>
      <c r="C33" s="47" t="s">
        <v>67</v>
      </c>
      <c r="D33" s="43" t="s">
        <v>22</v>
      </c>
      <c r="E33" s="48">
        <v>39501200</v>
      </c>
      <c r="F33" s="48">
        <v>35165700</v>
      </c>
      <c r="G33" s="48">
        <v>34828900</v>
      </c>
    </row>
    <row r="34" spans="1:7" s="45" customFormat="1" ht="61.5" customHeight="1" x14ac:dyDescent="0.3">
      <c r="A34" s="51">
        <f t="shared" si="1"/>
        <v>13</v>
      </c>
      <c r="B34" s="71" t="s">
        <v>116</v>
      </c>
      <c r="C34" s="47" t="s">
        <v>117</v>
      </c>
      <c r="D34" s="43" t="s">
        <v>22</v>
      </c>
      <c r="E34" s="48">
        <v>71727700</v>
      </c>
      <c r="F34" s="48">
        <v>0</v>
      </c>
      <c r="G34" s="48">
        <v>0</v>
      </c>
    </row>
    <row r="35" spans="1:7" s="45" customFormat="1" ht="47.25" customHeight="1" x14ac:dyDescent="0.3">
      <c r="A35" s="51">
        <f t="shared" si="1"/>
        <v>14</v>
      </c>
      <c r="B35" s="71" t="s">
        <v>42</v>
      </c>
      <c r="C35" s="47" t="s">
        <v>34</v>
      </c>
      <c r="D35" s="43" t="s">
        <v>22</v>
      </c>
      <c r="E35" s="48">
        <v>23429000</v>
      </c>
      <c r="F35" s="48">
        <v>33167900</v>
      </c>
      <c r="G35" s="48">
        <v>36277400</v>
      </c>
    </row>
    <row r="36" spans="1:7" s="45" customFormat="1" ht="41.25" customHeight="1" x14ac:dyDescent="0.3">
      <c r="A36" s="51">
        <f t="shared" si="1"/>
        <v>15</v>
      </c>
      <c r="B36" s="46" t="s">
        <v>43</v>
      </c>
      <c r="C36" s="47" t="s">
        <v>98</v>
      </c>
      <c r="D36" s="43" t="s">
        <v>22</v>
      </c>
      <c r="E36" s="48">
        <v>130900</v>
      </c>
      <c r="F36" s="48">
        <v>131100</v>
      </c>
      <c r="G36" s="48">
        <v>134500</v>
      </c>
    </row>
    <row r="37" spans="1:7" s="45" customFormat="1" ht="38.25" customHeight="1" x14ac:dyDescent="0.3">
      <c r="A37" s="51">
        <f>SUM(A36+1)</f>
        <v>16</v>
      </c>
      <c r="B37" s="46" t="s">
        <v>44</v>
      </c>
      <c r="C37" s="47" t="s">
        <v>68</v>
      </c>
      <c r="D37" s="43" t="s">
        <v>22</v>
      </c>
      <c r="E37" s="48">
        <v>9694100</v>
      </c>
      <c r="F37" s="48">
        <v>0</v>
      </c>
      <c r="G37" s="48">
        <v>0</v>
      </c>
    </row>
    <row r="38" spans="1:7" s="45" customFormat="1" ht="48.75" customHeight="1" x14ac:dyDescent="0.3">
      <c r="A38" s="51">
        <f>SUM(A37+1)</f>
        <v>17</v>
      </c>
      <c r="B38" s="46" t="s">
        <v>118</v>
      </c>
      <c r="C38" s="47" t="s">
        <v>119</v>
      </c>
      <c r="D38" s="43" t="s">
        <v>22</v>
      </c>
      <c r="E38" s="48">
        <v>143522300</v>
      </c>
      <c r="F38" s="48">
        <v>144761900</v>
      </c>
      <c r="G38" s="48">
        <v>0</v>
      </c>
    </row>
    <row r="39" spans="1:7" s="45" customFormat="1" ht="39.75" customHeight="1" x14ac:dyDescent="0.3">
      <c r="A39" s="51">
        <f>SUM(A38+1)</f>
        <v>18</v>
      </c>
      <c r="B39" s="46" t="s">
        <v>45</v>
      </c>
      <c r="C39" s="72" t="s">
        <v>12</v>
      </c>
      <c r="D39" s="43" t="s">
        <v>22</v>
      </c>
      <c r="E39" s="48">
        <v>584951300</v>
      </c>
      <c r="F39" s="48">
        <v>227446700</v>
      </c>
      <c r="G39" s="48">
        <v>90514300</v>
      </c>
    </row>
    <row r="40" spans="1:7" s="45" customFormat="1" ht="57" customHeight="1" x14ac:dyDescent="0.3">
      <c r="A40" s="51">
        <f>SUM(A39+1)</f>
        <v>19</v>
      </c>
      <c r="B40" s="46" t="s">
        <v>46</v>
      </c>
      <c r="C40" s="47" t="s">
        <v>11</v>
      </c>
      <c r="D40" s="43" t="s">
        <v>22</v>
      </c>
      <c r="E40" s="48">
        <v>1516230800</v>
      </c>
      <c r="F40" s="48">
        <v>1596207800</v>
      </c>
      <c r="G40" s="48">
        <v>1598550800</v>
      </c>
    </row>
    <row r="41" spans="1:7" s="45" customFormat="1" ht="87" customHeight="1" x14ac:dyDescent="0.3">
      <c r="A41" s="51">
        <f t="shared" ref="A41:A46" si="2">SUM(A40+1)</f>
        <v>20</v>
      </c>
      <c r="B41" s="46" t="s">
        <v>47</v>
      </c>
      <c r="C41" s="47" t="s">
        <v>10</v>
      </c>
      <c r="D41" s="43" t="s">
        <v>22</v>
      </c>
      <c r="E41" s="44">
        <v>28679000</v>
      </c>
      <c r="F41" s="44">
        <v>28679000</v>
      </c>
      <c r="G41" s="44">
        <v>28679000</v>
      </c>
    </row>
    <row r="42" spans="1:7" s="45" customFormat="1" ht="87" customHeight="1" x14ac:dyDescent="0.3">
      <c r="A42" s="51">
        <v>21</v>
      </c>
      <c r="B42" s="46" t="s">
        <v>241</v>
      </c>
      <c r="C42" s="47" t="s">
        <v>242</v>
      </c>
      <c r="D42" s="43" t="s">
        <v>22</v>
      </c>
      <c r="E42" s="44">
        <v>6304000</v>
      </c>
      <c r="F42" s="44">
        <v>6960300</v>
      </c>
      <c r="G42" s="44">
        <v>7628200</v>
      </c>
    </row>
    <row r="43" spans="1:7" s="45" customFormat="1" ht="70.5" customHeight="1" x14ac:dyDescent="0.3">
      <c r="A43" s="51">
        <v>22</v>
      </c>
      <c r="B43" s="46" t="s">
        <v>48</v>
      </c>
      <c r="C43" s="47" t="s">
        <v>9</v>
      </c>
      <c r="D43" s="43" t="s">
        <v>22</v>
      </c>
      <c r="E43" s="44">
        <v>5100</v>
      </c>
      <c r="F43" s="44">
        <v>1800</v>
      </c>
      <c r="G43" s="44">
        <v>18400</v>
      </c>
    </row>
    <row r="44" spans="1:7" s="45" customFormat="1" ht="48.75" customHeight="1" x14ac:dyDescent="0.3">
      <c r="A44" s="51">
        <f t="shared" si="2"/>
        <v>23</v>
      </c>
      <c r="B44" s="46" t="s">
        <v>49</v>
      </c>
      <c r="C44" s="47" t="s">
        <v>8</v>
      </c>
      <c r="D44" s="43" t="s">
        <v>22</v>
      </c>
      <c r="E44" s="48">
        <v>6855600</v>
      </c>
      <c r="F44" s="48">
        <v>6845800</v>
      </c>
      <c r="G44" s="48">
        <v>6845800</v>
      </c>
    </row>
    <row r="45" spans="1:7" s="45" customFormat="1" ht="78" x14ac:dyDescent="0.3">
      <c r="A45" s="51">
        <f t="shared" si="2"/>
        <v>24</v>
      </c>
      <c r="B45" s="73" t="s">
        <v>69</v>
      </c>
      <c r="C45" s="54" t="s">
        <v>99</v>
      </c>
      <c r="D45" s="43" t="s">
        <v>22</v>
      </c>
      <c r="E45" s="44">
        <v>29373100</v>
      </c>
      <c r="F45" s="44">
        <v>29373100</v>
      </c>
      <c r="G45" s="44">
        <v>29373100</v>
      </c>
    </row>
    <row r="46" spans="1:7" s="45" customFormat="1" ht="46.8" x14ac:dyDescent="0.3">
      <c r="A46" s="51">
        <f t="shared" si="2"/>
        <v>25</v>
      </c>
      <c r="B46" s="46" t="s">
        <v>50</v>
      </c>
      <c r="C46" s="47" t="s">
        <v>7</v>
      </c>
      <c r="D46" s="43" t="s">
        <v>22</v>
      </c>
      <c r="E46" s="48">
        <v>6143300</v>
      </c>
      <c r="F46" s="48">
        <v>6053300</v>
      </c>
      <c r="G46" s="48">
        <v>6093300</v>
      </c>
    </row>
    <row r="47" spans="1:7" s="75" customFormat="1" x14ac:dyDescent="0.3">
      <c r="A47" s="86" t="s">
        <v>37</v>
      </c>
      <c r="B47" s="86"/>
      <c r="C47" s="86"/>
      <c r="D47" s="86"/>
      <c r="E47" s="74">
        <f>SUM(E22:E46)</f>
        <v>2832485500</v>
      </c>
      <c r="F47" s="74">
        <f>SUM(F22:F46)</f>
        <v>2251719100</v>
      </c>
      <c r="G47" s="74">
        <f>SUM(G22:G46)</f>
        <v>1948824000</v>
      </c>
    </row>
    <row r="48" spans="1:7" s="45" customFormat="1" ht="78" customHeight="1" x14ac:dyDescent="0.3">
      <c r="A48" s="76">
        <v>1</v>
      </c>
      <c r="B48" s="77" t="s">
        <v>120</v>
      </c>
      <c r="C48" s="78" t="s">
        <v>105</v>
      </c>
      <c r="D48" s="43" t="s">
        <v>23</v>
      </c>
      <c r="E48" s="48">
        <v>10000</v>
      </c>
      <c r="F48" s="48">
        <v>10000</v>
      </c>
      <c r="G48" s="48">
        <v>10000</v>
      </c>
    </row>
    <row r="49" spans="1:7" s="45" customFormat="1" ht="93.75" customHeight="1" x14ac:dyDescent="0.3">
      <c r="A49" s="51">
        <v>2</v>
      </c>
      <c r="B49" s="46" t="s">
        <v>25</v>
      </c>
      <c r="C49" s="47" t="s">
        <v>6</v>
      </c>
      <c r="D49" s="43" t="s">
        <v>23</v>
      </c>
      <c r="E49" s="48">
        <v>38036000</v>
      </c>
      <c r="F49" s="48">
        <v>36968000</v>
      </c>
      <c r="G49" s="48">
        <v>33796000</v>
      </c>
    </row>
    <row r="50" spans="1:7" s="45" customFormat="1" ht="83.25" customHeight="1" x14ac:dyDescent="0.3">
      <c r="A50" s="51">
        <f t="shared" ref="A50:A54" si="3">SUM(A49+1)</f>
        <v>3</v>
      </c>
      <c r="B50" s="46" t="s">
        <v>26</v>
      </c>
      <c r="C50" s="47" t="s">
        <v>5</v>
      </c>
      <c r="D50" s="43" t="s">
        <v>23</v>
      </c>
      <c r="E50" s="48">
        <v>702000</v>
      </c>
      <c r="F50" s="48">
        <v>730000</v>
      </c>
      <c r="G50" s="48">
        <v>388000</v>
      </c>
    </row>
    <row r="51" spans="1:7" s="45" customFormat="1" ht="90.75" customHeight="1" x14ac:dyDescent="0.3">
      <c r="A51" s="51">
        <f t="shared" si="3"/>
        <v>4</v>
      </c>
      <c r="B51" s="49" t="s">
        <v>27</v>
      </c>
      <c r="C51" s="47" t="s">
        <v>4</v>
      </c>
      <c r="D51" s="43" t="s">
        <v>23</v>
      </c>
      <c r="E51" s="48">
        <v>12000000</v>
      </c>
      <c r="F51" s="48">
        <v>11000000</v>
      </c>
      <c r="G51" s="48">
        <v>10500000</v>
      </c>
    </row>
    <row r="52" spans="1:7" s="45" customFormat="1" ht="105" customHeight="1" x14ac:dyDescent="0.3">
      <c r="A52" s="51">
        <f t="shared" si="3"/>
        <v>5</v>
      </c>
      <c r="B52" s="46" t="s">
        <v>28</v>
      </c>
      <c r="C52" s="47" t="s">
        <v>3</v>
      </c>
      <c r="D52" s="43" t="s">
        <v>23</v>
      </c>
      <c r="E52" s="48">
        <v>12000000</v>
      </c>
      <c r="F52" s="48">
        <v>11500000</v>
      </c>
      <c r="G52" s="48">
        <v>11000000</v>
      </c>
    </row>
    <row r="53" spans="1:7" s="45" customFormat="1" ht="63" customHeight="1" x14ac:dyDescent="0.3">
      <c r="A53" s="51">
        <f t="shared" si="3"/>
        <v>6</v>
      </c>
      <c r="B53" s="46" t="s">
        <v>29</v>
      </c>
      <c r="C53" s="47" t="s">
        <v>2</v>
      </c>
      <c r="D53" s="43" t="s">
        <v>23</v>
      </c>
      <c r="E53" s="48">
        <v>48531600</v>
      </c>
      <c r="F53" s="48">
        <v>43473600</v>
      </c>
      <c r="G53" s="48">
        <v>40056000</v>
      </c>
    </row>
    <row r="54" spans="1:7" s="45" customFormat="1" ht="78" x14ac:dyDescent="0.3">
      <c r="A54" s="51">
        <f t="shared" si="3"/>
        <v>7</v>
      </c>
      <c r="B54" s="46" t="s">
        <v>30</v>
      </c>
      <c r="C54" s="47" t="s">
        <v>1</v>
      </c>
      <c r="D54" s="43" t="s">
        <v>23</v>
      </c>
      <c r="E54" s="48">
        <v>100000</v>
      </c>
      <c r="F54" s="48">
        <v>70000</v>
      </c>
      <c r="G54" s="48">
        <v>70000</v>
      </c>
    </row>
    <row r="55" spans="1:7" s="45" customFormat="1" ht="78" x14ac:dyDescent="0.3">
      <c r="A55" s="51">
        <f>SUM(A54+1)</f>
        <v>8</v>
      </c>
      <c r="B55" s="46" t="s">
        <v>55</v>
      </c>
      <c r="C55" s="47" t="s">
        <v>56</v>
      </c>
      <c r="D55" s="43" t="s">
        <v>23</v>
      </c>
      <c r="E55" s="48">
        <v>401100</v>
      </c>
      <c r="F55" s="48">
        <v>401100</v>
      </c>
      <c r="G55" s="48">
        <v>401100</v>
      </c>
    </row>
    <row r="56" spans="1:7" s="75" customFormat="1" x14ac:dyDescent="0.3">
      <c r="A56" s="87" t="s">
        <v>38</v>
      </c>
      <c r="B56" s="87"/>
      <c r="C56" s="87"/>
      <c r="D56" s="87"/>
      <c r="E56" s="74">
        <f>SUM(E48:E55)</f>
        <v>111780700</v>
      </c>
      <c r="F56" s="74">
        <f>SUM(F48:F55)</f>
        <v>104152700</v>
      </c>
      <c r="G56" s="74">
        <f>SUM(G48:G55)</f>
        <v>96221100</v>
      </c>
    </row>
    <row r="57" spans="1:7" s="45" customFormat="1" ht="154.5" customHeight="1" x14ac:dyDescent="0.3">
      <c r="A57" s="51">
        <v>1</v>
      </c>
      <c r="B57" s="46" t="s">
        <v>121</v>
      </c>
      <c r="C57" s="47" t="s">
        <v>122</v>
      </c>
      <c r="D57" s="43" t="s">
        <v>77</v>
      </c>
      <c r="E57" s="48">
        <v>1510033200</v>
      </c>
      <c r="F57" s="48">
        <v>1435654600</v>
      </c>
      <c r="G57" s="48">
        <v>1423229400</v>
      </c>
    </row>
    <row r="58" spans="1:7" s="45" customFormat="1" ht="165" customHeight="1" x14ac:dyDescent="0.3">
      <c r="A58" s="51">
        <v>2</v>
      </c>
      <c r="B58" s="46" t="s">
        <v>123</v>
      </c>
      <c r="C58" s="47" t="s">
        <v>124</v>
      </c>
      <c r="D58" s="43" t="s">
        <v>77</v>
      </c>
      <c r="E58" s="48">
        <v>790600</v>
      </c>
      <c r="F58" s="48">
        <v>797500</v>
      </c>
      <c r="G58" s="48">
        <v>840500</v>
      </c>
    </row>
    <row r="59" spans="1:7" s="45" customFormat="1" ht="85.5" customHeight="1" x14ac:dyDescent="0.3">
      <c r="A59" s="51">
        <f>SUM(A58+1)</f>
        <v>3</v>
      </c>
      <c r="B59" s="46" t="s">
        <v>125</v>
      </c>
      <c r="C59" s="47" t="s">
        <v>126</v>
      </c>
      <c r="D59" s="43" t="s">
        <v>77</v>
      </c>
      <c r="E59" s="48">
        <v>7959500</v>
      </c>
      <c r="F59" s="48">
        <v>8029600</v>
      </c>
      <c r="G59" s="48">
        <v>8462900</v>
      </c>
    </row>
    <row r="60" spans="1:7" s="45" customFormat="1" ht="145.5" customHeight="1" x14ac:dyDescent="0.3">
      <c r="A60" s="51">
        <f t="shared" ref="A60:A78" si="4">SUM(A59+1)</f>
        <v>4</v>
      </c>
      <c r="B60" s="49" t="s">
        <v>131</v>
      </c>
      <c r="C60" s="49" t="s">
        <v>127</v>
      </c>
      <c r="D60" s="43" t="s">
        <v>77</v>
      </c>
      <c r="E60" s="48">
        <v>2613500</v>
      </c>
      <c r="F60" s="48">
        <v>2485000</v>
      </c>
      <c r="G60" s="48">
        <v>2461700</v>
      </c>
    </row>
    <row r="61" spans="1:7" s="45" customFormat="1" ht="184.5" customHeight="1" x14ac:dyDescent="0.3">
      <c r="A61" s="51">
        <f t="shared" si="4"/>
        <v>5</v>
      </c>
      <c r="B61" s="49" t="s">
        <v>132</v>
      </c>
      <c r="C61" s="49" t="s">
        <v>128</v>
      </c>
      <c r="D61" s="43" t="s">
        <v>77</v>
      </c>
      <c r="E61" s="48">
        <v>74611500</v>
      </c>
      <c r="F61" s="48">
        <v>70874800</v>
      </c>
      <c r="G61" s="48">
        <v>70136700</v>
      </c>
    </row>
    <row r="62" spans="1:7" s="45" customFormat="1" ht="106.5" customHeight="1" x14ac:dyDescent="0.3">
      <c r="A62" s="51">
        <f t="shared" si="4"/>
        <v>6</v>
      </c>
      <c r="B62" s="49" t="s">
        <v>133</v>
      </c>
      <c r="C62" s="49" t="s">
        <v>129</v>
      </c>
      <c r="D62" s="43" t="s">
        <v>77</v>
      </c>
      <c r="E62" s="48">
        <v>4376400</v>
      </c>
      <c r="F62" s="48">
        <v>4161200</v>
      </c>
      <c r="G62" s="48">
        <v>4118100</v>
      </c>
    </row>
    <row r="63" spans="1:7" s="45" customFormat="1" ht="87" customHeight="1" x14ac:dyDescent="0.3">
      <c r="A63" s="51">
        <f t="shared" si="4"/>
        <v>7</v>
      </c>
      <c r="B63" s="49" t="s">
        <v>134</v>
      </c>
      <c r="C63" s="49" t="s">
        <v>130</v>
      </c>
      <c r="D63" s="43" t="s">
        <v>77</v>
      </c>
      <c r="E63" s="48">
        <v>1171400</v>
      </c>
      <c r="F63" s="48">
        <v>1113800</v>
      </c>
      <c r="G63" s="48">
        <v>1103300</v>
      </c>
    </row>
    <row r="64" spans="1:7" s="45" customFormat="1" ht="106.5" customHeight="1" x14ac:dyDescent="0.3">
      <c r="A64" s="51">
        <f t="shared" si="4"/>
        <v>8</v>
      </c>
      <c r="B64" s="49" t="s">
        <v>139</v>
      </c>
      <c r="C64" s="49" t="s">
        <v>135</v>
      </c>
      <c r="D64" s="43" t="s">
        <v>77</v>
      </c>
      <c r="E64" s="44">
        <v>20492160</v>
      </c>
      <c r="F64" s="44">
        <v>21203760</v>
      </c>
      <c r="G64" s="44">
        <v>21764880</v>
      </c>
    </row>
    <row r="65" spans="1:7" s="45" customFormat="1" ht="154.5" customHeight="1" x14ac:dyDescent="0.3">
      <c r="A65" s="51">
        <f t="shared" si="4"/>
        <v>9</v>
      </c>
      <c r="B65" s="49" t="s">
        <v>140</v>
      </c>
      <c r="C65" s="49" t="s">
        <v>136</v>
      </c>
      <c r="D65" s="43" t="s">
        <v>77</v>
      </c>
      <c r="E65" s="44">
        <v>97640</v>
      </c>
      <c r="F65" s="44">
        <v>111410</v>
      </c>
      <c r="G65" s="44">
        <v>115610</v>
      </c>
    </row>
    <row r="66" spans="1:7" s="45" customFormat="1" ht="137.25" customHeight="1" x14ac:dyDescent="0.3">
      <c r="A66" s="51">
        <f t="shared" si="4"/>
        <v>10</v>
      </c>
      <c r="B66" s="49" t="s">
        <v>141</v>
      </c>
      <c r="C66" s="49" t="s">
        <v>137</v>
      </c>
      <c r="D66" s="43" t="s">
        <v>77</v>
      </c>
      <c r="E66" s="44">
        <v>21248070</v>
      </c>
      <c r="F66" s="44">
        <v>22076900</v>
      </c>
      <c r="G66" s="44">
        <v>22668190</v>
      </c>
    </row>
    <row r="67" spans="1:7" s="45" customFormat="1" ht="141" customHeight="1" x14ac:dyDescent="0.3">
      <c r="A67" s="51">
        <f t="shared" si="4"/>
        <v>11</v>
      </c>
      <c r="B67" s="49" t="s">
        <v>142</v>
      </c>
      <c r="C67" s="49" t="s">
        <v>138</v>
      </c>
      <c r="D67" s="43" t="s">
        <v>77</v>
      </c>
      <c r="E67" s="65">
        <v>-2546350</v>
      </c>
      <c r="F67" s="65">
        <v>-2635780</v>
      </c>
      <c r="G67" s="65">
        <v>-2765300</v>
      </c>
    </row>
    <row r="68" spans="1:7" ht="74.25" customHeight="1" x14ac:dyDescent="0.3">
      <c r="A68" s="63">
        <f t="shared" si="4"/>
        <v>12</v>
      </c>
      <c r="B68" s="49" t="s">
        <v>154</v>
      </c>
      <c r="C68" s="49" t="s">
        <v>143</v>
      </c>
      <c r="D68" s="43" t="s">
        <v>77</v>
      </c>
      <c r="E68" s="44">
        <v>45530700</v>
      </c>
      <c r="F68" s="44">
        <v>46593700</v>
      </c>
      <c r="G68" s="44">
        <v>47632000</v>
      </c>
    </row>
    <row r="69" spans="1:7" ht="103.5" customHeight="1" x14ac:dyDescent="0.3">
      <c r="A69" s="63">
        <f t="shared" si="4"/>
        <v>13</v>
      </c>
      <c r="B69" s="49" t="s">
        <v>155</v>
      </c>
      <c r="C69" s="49" t="s">
        <v>144</v>
      </c>
      <c r="D69" s="43" t="s">
        <v>77</v>
      </c>
      <c r="E69" s="44">
        <v>68968500</v>
      </c>
      <c r="F69" s="44">
        <v>69394000</v>
      </c>
      <c r="G69" s="44">
        <v>69400000</v>
      </c>
    </row>
    <row r="70" spans="1:7" ht="63" customHeight="1" x14ac:dyDescent="0.3">
      <c r="A70" s="63">
        <f t="shared" si="4"/>
        <v>14</v>
      </c>
      <c r="B70" s="49" t="s">
        <v>156</v>
      </c>
      <c r="C70" s="49" t="s">
        <v>145</v>
      </c>
      <c r="D70" s="43" t="s">
        <v>77</v>
      </c>
      <c r="E70" s="44">
        <v>910000</v>
      </c>
      <c r="F70" s="44">
        <v>770000</v>
      </c>
      <c r="G70" s="44">
        <v>820000</v>
      </c>
    </row>
    <row r="71" spans="1:7" ht="87" customHeight="1" x14ac:dyDescent="0.3">
      <c r="A71" s="63">
        <f t="shared" si="4"/>
        <v>15</v>
      </c>
      <c r="B71" s="49" t="s">
        <v>157</v>
      </c>
      <c r="C71" s="49" t="s">
        <v>146</v>
      </c>
      <c r="D71" s="43" t="s">
        <v>77</v>
      </c>
      <c r="E71" s="44">
        <v>8300000</v>
      </c>
      <c r="F71" s="44">
        <v>8500000</v>
      </c>
      <c r="G71" s="44">
        <v>8650000</v>
      </c>
    </row>
    <row r="72" spans="1:7" ht="88.5" customHeight="1" x14ac:dyDescent="0.3">
      <c r="A72" s="63">
        <f t="shared" si="4"/>
        <v>16</v>
      </c>
      <c r="B72" s="49" t="s">
        <v>158</v>
      </c>
      <c r="C72" s="49" t="s">
        <v>147</v>
      </c>
      <c r="D72" s="43" t="s">
        <v>77</v>
      </c>
      <c r="E72" s="44">
        <v>44093400</v>
      </c>
      <c r="F72" s="44">
        <v>44181600</v>
      </c>
      <c r="G72" s="44">
        <v>44490900</v>
      </c>
    </row>
    <row r="73" spans="1:7" ht="48.75" customHeight="1" x14ac:dyDescent="0.3">
      <c r="A73" s="63">
        <f t="shared" si="4"/>
        <v>17</v>
      </c>
      <c r="B73" s="49" t="s">
        <v>159</v>
      </c>
      <c r="C73" s="49" t="s">
        <v>148</v>
      </c>
      <c r="D73" s="43" t="s">
        <v>77</v>
      </c>
      <c r="E73" s="44">
        <v>5568900</v>
      </c>
      <c r="F73" s="44">
        <v>5624600</v>
      </c>
      <c r="G73" s="44">
        <v>5680800</v>
      </c>
    </row>
    <row r="74" spans="1:7" ht="46.8" x14ac:dyDescent="0.3">
      <c r="A74" s="63">
        <f t="shared" si="4"/>
        <v>18</v>
      </c>
      <c r="B74" s="49" t="s">
        <v>160</v>
      </c>
      <c r="C74" s="49" t="s">
        <v>149</v>
      </c>
      <c r="D74" s="43" t="s">
        <v>77</v>
      </c>
      <c r="E74" s="44">
        <v>9539800</v>
      </c>
      <c r="F74" s="44">
        <v>9635200</v>
      </c>
      <c r="G74" s="44">
        <v>9731600</v>
      </c>
    </row>
    <row r="75" spans="1:7" ht="62.4" x14ac:dyDescent="0.3">
      <c r="A75" s="63">
        <f t="shared" si="4"/>
        <v>19</v>
      </c>
      <c r="B75" s="49" t="s">
        <v>161</v>
      </c>
      <c r="C75" s="49" t="s">
        <v>150</v>
      </c>
      <c r="D75" s="43" t="s">
        <v>77</v>
      </c>
      <c r="E75" s="44">
        <v>36101300</v>
      </c>
      <c r="F75" s="44">
        <v>36245700</v>
      </c>
      <c r="G75" s="44">
        <v>36753100</v>
      </c>
    </row>
    <row r="76" spans="1:7" ht="62.4" x14ac:dyDescent="0.3">
      <c r="A76" s="63">
        <f t="shared" si="4"/>
        <v>20</v>
      </c>
      <c r="B76" s="49" t="s">
        <v>162</v>
      </c>
      <c r="C76" s="49" t="s">
        <v>151</v>
      </c>
      <c r="D76" s="43" t="s">
        <v>77</v>
      </c>
      <c r="E76" s="44">
        <v>11435300</v>
      </c>
      <c r="F76" s="44">
        <v>11481000</v>
      </c>
      <c r="G76" s="44">
        <v>11641800</v>
      </c>
    </row>
    <row r="77" spans="1:7" ht="62.4" x14ac:dyDescent="0.3">
      <c r="A77" s="63">
        <f t="shared" si="4"/>
        <v>21</v>
      </c>
      <c r="B77" s="49" t="s">
        <v>163</v>
      </c>
      <c r="C77" s="49" t="s">
        <v>152</v>
      </c>
      <c r="D77" s="43" t="s">
        <v>77</v>
      </c>
      <c r="E77" s="44">
        <v>6475000</v>
      </c>
      <c r="F77" s="44">
        <v>6485000</v>
      </c>
      <c r="G77" s="44">
        <v>6535000</v>
      </c>
    </row>
    <row r="78" spans="1:7" ht="96" customHeight="1" x14ac:dyDescent="0.3">
      <c r="A78" s="63">
        <f t="shared" si="4"/>
        <v>22</v>
      </c>
      <c r="B78" s="49" t="s">
        <v>164</v>
      </c>
      <c r="C78" s="49" t="s">
        <v>153</v>
      </c>
      <c r="D78" s="43" t="s">
        <v>77</v>
      </c>
      <c r="E78" s="44">
        <v>14980</v>
      </c>
      <c r="F78" s="44">
        <v>15010</v>
      </c>
      <c r="G78" s="44">
        <v>15020</v>
      </c>
    </row>
    <row r="79" spans="1:7" ht="153" hidden="1" customHeight="1" x14ac:dyDescent="0.3">
      <c r="A79" s="64"/>
      <c r="B79" s="64"/>
      <c r="C79" s="64"/>
      <c r="D79" s="64"/>
      <c r="E79" s="66"/>
      <c r="F79" s="66"/>
      <c r="G79" s="66"/>
    </row>
    <row r="80" spans="1:7" s="9" customFormat="1" x14ac:dyDescent="0.3">
      <c r="A80" s="79" t="s">
        <v>101</v>
      </c>
      <c r="B80" s="79"/>
      <c r="C80" s="79"/>
      <c r="D80" s="79"/>
      <c r="E80" s="18">
        <f>SUM(E57:E79)</f>
        <v>1877785500</v>
      </c>
      <c r="F80" s="18">
        <f>SUM(F57:F79)</f>
        <v>1802798600</v>
      </c>
      <c r="G80" s="18">
        <f>SUM(G57:G79)</f>
        <v>1793486200</v>
      </c>
    </row>
    <row r="81" spans="1:7" ht="184.5" customHeight="1" x14ac:dyDescent="0.3">
      <c r="A81" s="63">
        <v>1</v>
      </c>
      <c r="B81" s="19" t="s">
        <v>57</v>
      </c>
      <c r="C81" s="33" t="s">
        <v>51</v>
      </c>
      <c r="D81" s="16" t="s">
        <v>24</v>
      </c>
      <c r="E81" s="17">
        <v>23900</v>
      </c>
      <c r="F81" s="17">
        <v>23900</v>
      </c>
      <c r="G81" s="17">
        <v>23900</v>
      </c>
    </row>
    <row r="82" spans="1:7" s="9" customFormat="1" x14ac:dyDescent="0.3">
      <c r="A82" s="79" t="s">
        <v>100</v>
      </c>
      <c r="B82" s="79"/>
      <c r="C82" s="79"/>
      <c r="D82" s="79"/>
      <c r="E82" s="18">
        <f>SUM(E81:E81)</f>
        <v>23900</v>
      </c>
      <c r="F82" s="18">
        <f>SUM(F81:F81)</f>
        <v>23900</v>
      </c>
      <c r="G82" s="18">
        <f>SUM(G81:G81)</f>
        <v>23900</v>
      </c>
    </row>
    <row r="83" spans="1:7" ht="90.75" customHeight="1" x14ac:dyDescent="0.3">
      <c r="A83" s="51">
        <v>1</v>
      </c>
      <c r="B83" s="50" t="s">
        <v>168</v>
      </c>
      <c r="C83" s="47" t="s">
        <v>166</v>
      </c>
      <c r="D83" s="52" t="s">
        <v>165</v>
      </c>
      <c r="E83" s="48">
        <v>83500</v>
      </c>
      <c r="F83" s="48">
        <v>83500</v>
      </c>
      <c r="G83" s="48">
        <v>83500</v>
      </c>
    </row>
    <row r="84" spans="1:7" s="9" customFormat="1" x14ac:dyDescent="0.3">
      <c r="A84" s="85" t="s">
        <v>167</v>
      </c>
      <c r="B84" s="85"/>
      <c r="C84" s="85"/>
      <c r="D84" s="85"/>
      <c r="E84" s="18">
        <v>83500</v>
      </c>
      <c r="F84" s="18">
        <v>83500</v>
      </c>
      <c r="G84" s="18">
        <v>83500</v>
      </c>
    </row>
    <row r="85" spans="1:7" ht="152.25" customHeight="1" x14ac:dyDescent="0.3">
      <c r="A85" s="51">
        <v>1</v>
      </c>
      <c r="B85" s="49" t="s">
        <v>74</v>
      </c>
      <c r="C85" s="47" t="s">
        <v>87</v>
      </c>
      <c r="D85" s="52" t="s">
        <v>73</v>
      </c>
      <c r="E85" s="48">
        <v>56700</v>
      </c>
      <c r="F85" s="48">
        <v>56700</v>
      </c>
      <c r="G85" s="48">
        <v>56700</v>
      </c>
    </row>
    <row r="86" spans="1:7" s="9" customFormat="1" ht="124.8" x14ac:dyDescent="0.3">
      <c r="A86" s="51">
        <f>SUM(A85+1)</f>
        <v>2</v>
      </c>
      <c r="B86" s="49" t="s">
        <v>88</v>
      </c>
      <c r="C86" s="47" t="s">
        <v>89</v>
      </c>
      <c r="D86" s="52" t="s">
        <v>73</v>
      </c>
      <c r="E86" s="48">
        <v>16700</v>
      </c>
      <c r="F86" s="48">
        <v>16700</v>
      </c>
      <c r="G86" s="48">
        <v>16700</v>
      </c>
    </row>
    <row r="87" spans="1:7" s="9" customFormat="1" ht="216.75" customHeight="1" x14ac:dyDescent="0.3">
      <c r="A87" s="51">
        <f>SUM(A86+1)</f>
        <v>3</v>
      </c>
      <c r="B87" s="50" t="s">
        <v>169</v>
      </c>
      <c r="C87" s="47" t="s">
        <v>170</v>
      </c>
      <c r="D87" s="52" t="s">
        <v>73</v>
      </c>
      <c r="E87" s="48">
        <v>16700</v>
      </c>
      <c r="F87" s="48">
        <v>16700</v>
      </c>
      <c r="G87" s="48">
        <v>16700</v>
      </c>
    </row>
    <row r="88" spans="1:7" x14ac:dyDescent="0.3">
      <c r="A88" s="79" t="s">
        <v>72</v>
      </c>
      <c r="B88" s="79"/>
      <c r="C88" s="79"/>
      <c r="D88" s="79"/>
      <c r="E88" s="18">
        <v>90100</v>
      </c>
      <c r="F88" s="18">
        <v>90100</v>
      </c>
      <c r="G88" s="18">
        <v>90100</v>
      </c>
    </row>
    <row r="89" spans="1:7" s="9" customFormat="1" ht="80.25" customHeight="1" x14ac:dyDescent="0.3">
      <c r="A89" s="63">
        <v>1</v>
      </c>
      <c r="B89" s="19" t="s">
        <v>61</v>
      </c>
      <c r="C89" s="33" t="s">
        <v>62</v>
      </c>
      <c r="D89" s="16" t="s">
        <v>16</v>
      </c>
      <c r="E89" s="17">
        <v>5000</v>
      </c>
      <c r="F89" s="17">
        <v>5000</v>
      </c>
      <c r="G89" s="17">
        <v>5000</v>
      </c>
    </row>
    <row r="90" spans="1:7" ht="177.75" customHeight="1" x14ac:dyDescent="0.3">
      <c r="A90" s="63">
        <f>SUM(A89+1)</f>
        <v>2</v>
      </c>
      <c r="B90" s="19" t="s">
        <v>58</v>
      </c>
      <c r="C90" s="33" t="s">
        <v>51</v>
      </c>
      <c r="D90" s="16" t="s">
        <v>16</v>
      </c>
      <c r="E90" s="17">
        <v>5000</v>
      </c>
      <c r="F90" s="17">
        <v>5000</v>
      </c>
      <c r="G90" s="17">
        <v>5000</v>
      </c>
    </row>
    <row r="91" spans="1:7" ht="87.75" customHeight="1" x14ac:dyDescent="0.3">
      <c r="A91" s="63">
        <f>SUM(A90+1)</f>
        <v>3</v>
      </c>
      <c r="B91" s="53" t="s">
        <v>171</v>
      </c>
      <c r="C91" s="54" t="s">
        <v>60</v>
      </c>
      <c r="D91" s="43" t="s">
        <v>16</v>
      </c>
      <c r="E91" s="48">
        <v>1400000</v>
      </c>
      <c r="F91" s="48">
        <v>1400000</v>
      </c>
      <c r="G91" s="48">
        <v>1400000</v>
      </c>
    </row>
    <row r="92" spans="1:7" x14ac:dyDescent="0.3">
      <c r="A92" s="85" t="s">
        <v>39</v>
      </c>
      <c r="B92" s="85"/>
      <c r="C92" s="85"/>
      <c r="D92" s="85"/>
      <c r="E92" s="18">
        <f>SUM(E89:E91)</f>
        <v>1410000</v>
      </c>
      <c r="F92" s="18">
        <f>SUM(F89:F91)</f>
        <v>1410000</v>
      </c>
      <c r="G92" s="18">
        <f>SUM(G89:G91)</f>
        <v>1410000</v>
      </c>
    </row>
    <row r="93" spans="1:7" ht="158.25" customHeight="1" x14ac:dyDescent="0.3">
      <c r="A93" s="55">
        <v>1</v>
      </c>
      <c r="B93" s="56" t="s">
        <v>172</v>
      </c>
      <c r="C93" s="57" t="s">
        <v>173</v>
      </c>
      <c r="D93" s="58" t="s">
        <v>65</v>
      </c>
      <c r="E93" s="59">
        <v>166700</v>
      </c>
      <c r="F93" s="59">
        <v>166700</v>
      </c>
      <c r="G93" s="59">
        <v>166700</v>
      </c>
    </row>
    <row r="94" spans="1:7" x14ac:dyDescent="0.3">
      <c r="A94" s="88" t="s">
        <v>64</v>
      </c>
      <c r="B94" s="88"/>
      <c r="C94" s="88"/>
      <c r="D94" s="88"/>
      <c r="E94" s="21">
        <f>SUM(E93:E93)</f>
        <v>166700</v>
      </c>
      <c r="F94" s="21">
        <f>SUM(F93:F93)</f>
        <v>166700</v>
      </c>
      <c r="G94" s="21">
        <f>SUM(G93:G93)</f>
        <v>166700</v>
      </c>
    </row>
    <row r="95" spans="1:7" ht="109.2" x14ac:dyDescent="0.3">
      <c r="A95" s="22">
        <v>1</v>
      </c>
      <c r="B95" s="23" t="s">
        <v>92</v>
      </c>
      <c r="C95" s="34" t="s">
        <v>91</v>
      </c>
      <c r="D95" s="67" t="s">
        <v>90</v>
      </c>
      <c r="E95" s="20">
        <v>10000</v>
      </c>
      <c r="F95" s="20">
        <v>10000</v>
      </c>
      <c r="G95" s="20">
        <v>10000</v>
      </c>
    </row>
    <row r="96" spans="1:7" x14ac:dyDescent="0.3">
      <c r="A96" s="88" t="s">
        <v>93</v>
      </c>
      <c r="B96" s="88"/>
      <c r="C96" s="88"/>
      <c r="D96" s="88"/>
      <c r="E96" s="21">
        <f>E95</f>
        <v>10000</v>
      </c>
      <c r="F96" s="21">
        <f t="shared" ref="F96:G96" si="5">F95</f>
        <v>10000</v>
      </c>
      <c r="G96" s="21">
        <f t="shared" si="5"/>
        <v>10000</v>
      </c>
    </row>
    <row r="97" spans="1:7" ht="156.75" customHeight="1" x14ac:dyDescent="0.3">
      <c r="A97" s="22">
        <v>1</v>
      </c>
      <c r="B97" s="50" t="s">
        <v>204</v>
      </c>
      <c r="C97" s="52" t="s">
        <v>174</v>
      </c>
      <c r="D97" s="68" t="s">
        <v>203</v>
      </c>
      <c r="E97" s="44">
        <v>5000</v>
      </c>
      <c r="F97" s="44">
        <v>5000</v>
      </c>
      <c r="G97" s="44">
        <v>5000</v>
      </c>
    </row>
    <row r="98" spans="1:7" ht="105" customHeight="1" x14ac:dyDescent="0.3">
      <c r="A98" s="22">
        <f>SUM(A97+1)</f>
        <v>2</v>
      </c>
      <c r="B98" s="49" t="s">
        <v>205</v>
      </c>
      <c r="C98" s="52" t="s">
        <v>175</v>
      </c>
      <c r="D98" s="68" t="s">
        <v>203</v>
      </c>
      <c r="E98" s="44">
        <v>9000</v>
      </c>
      <c r="F98" s="44">
        <v>9000</v>
      </c>
      <c r="G98" s="44">
        <v>9000</v>
      </c>
    </row>
    <row r="99" spans="1:7" ht="220.5" customHeight="1" x14ac:dyDescent="0.3">
      <c r="A99" s="22">
        <f>SUM(A98+1)</f>
        <v>3</v>
      </c>
      <c r="B99" s="49" t="s">
        <v>206</v>
      </c>
      <c r="C99" s="52" t="s">
        <v>176</v>
      </c>
      <c r="D99" s="68" t="s">
        <v>203</v>
      </c>
      <c r="E99" s="44">
        <v>10700</v>
      </c>
      <c r="F99" s="44">
        <v>10700</v>
      </c>
      <c r="G99" s="44">
        <v>10700</v>
      </c>
    </row>
    <row r="100" spans="1:7" ht="202.8" x14ac:dyDescent="0.3">
      <c r="A100" s="22">
        <f>SUM(A99+1)</f>
        <v>4</v>
      </c>
      <c r="B100" s="49" t="s">
        <v>207</v>
      </c>
      <c r="C100" s="52" t="s">
        <v>177</v>
      </c>
      <c r="D100" s="68" t="s">
        <v>203</v>
      </c>
      <c r="E100" s="44">
        <v>28000</v>
      </c>
      <c r="F100" s="44">
        <v>28000</v>
      </c>
      <c r="G100" s="44">
        <v>28000</v>
      </c>
    </row>
    <row r="101" spans="1:7" ht="124.8" x14ac:dyDescent="0.3">
      <c r="A101" s="22">
        <f t="shared" ref="A101:A130" si="6">SUM(A100+1)</f>
        <v>5</v>
      </c>
      <c r="B101" s="49" t="s">
        <v>211</v>
      </c>
      <c r="C101" s="52" t="s">
        <v>209</v>
      </c>
      <c r="D101" s="68" t="s">
        <v>203</v>
      </c>
      <c r="E101" s="44">
        <v>700</v>
      </c>
      <c r="F101" s="44">
        <v>700</v>
      </c>
      <c r="G101" s="44">
        <v>700</v>
      </c>
    </row>
    <row r="102" spans="1:7" ht="202.8" x14ac:dyDescent="0.3">
      <c r="A102" s="22">
        <f t="shared" si="6"/>
        <v>6</v>
      </c>
      <c r="B102" s="49" t="s">
        <v>212</v>
      </c>
      <c r="C102" s="52" t="s">
        <v>177</v>
      </c>
      <c r="D102" s="68" t="s">
        <v>203</v>
      </c>
      <c r="E102" s="44">
        <v>9400</v>
      </c>
      <c r="F102" s="44">
        <v>9400</v>
      </c>
      <c r="G102" s="44">
        <v>9400</v>
      </c>
    </row>
    <row r="103" spans="1:7" ht="117.75" customHeight="1" x14ac:dyDescent="0.3">
      <c r="A103" s="22">
        <f t="shared" si="6"/>
        <v>7</v>
      </c>
      <c r="B103" s="49" t="s">
        <v>208</v>
      </c>
      <c r="C103" s="52" t="s">
        <v>178</v>
      </c>
      <c r="D103" s="68" t="s">
        <v>203</v>
      </c>
      <c r="E103" s="44">
        <v>111300</v>
      </c>
      <c r="F103" s="44">
        <v>111300</v>
      </c>
      <c r="G103" s="44">
        <v>111300</v>
      </c>
    </row>
    <row r="104" spans="1:7" ht="126" customHeight="1" x14ac:dyDescent="0.3">
      <c r="A104" s="22">
        <f t="shared" si="6"/>
        <v>8</v>
      </c>
      <c r="B104" s="49" t="s">
        <v>213</v>
      </c>
      <c r="C104" s="52" t="s">
        <v>179</v>
      </c>
      <c r="D104" s="68" t="s">
        <v>203</v>
      </c>
      <c r="E104" s="44">
        <v>5000</v>
      </c>
      <c r="F104" s="44">
        <v>5000</v>
      </c>
      <c r="G104" s="44">
        <v>5000</v>
      </c>
    </row>
    <row r="105" spans="1:7" ht="109.2" x14ac:dyDescent="0.3">
      <c r="A105" s="22">
        <f t="shared" si="6"/>
        <v>9</v>
      </c>
      <c r="B105" s="49" t="s">
        <v>214</v>
      </c>
      <c r="C105" s="52" t="s">
        <v>180</v>
      </c>
      <c r="D105" s="68" t="s">
        <v>203</v>
      </c>
      <c r="E105" s="44">
        <v>700</v>
      </c>
      <c r="F105" s="44">
        <v>700</v>
      </c>
      <c r="G105" s="44">
        <v>700</v>
      </c>
    </row>
    <row r="106" spans="1:7" ht="106.5" customHeight="1" x14ac:dyDescent="0.3">
      <c r="A106" s="22">
        <f t="shared" si="6"/>
        <v>10</v>
      </c>
      <c r="B106" s="49" t="s">
        <v>215</v>
      </c>
      <c r="C106" s="52" t="s">
        <v>181</v>
      </c>
      <c r="D106" s="68" t="s">
        <v>203</v>
      </c>
      <c r="E106" s="44">
        <v>21800</v>
      </c>
      <c r="F106" s="44">
        <v>21800</v>
      </c>
      <c r="G106" s="44">
        <v>21800</v>
      </c>
    </row>
    <row r="107" spans="1:7" ht="150" customHeight="1" x14ac:dyDescent="0.3">
      <c r="A107" s="22">
        <f t="shared" si="6"/>
        <v>11</v>
      </c>
      <c r="B107" s="49" t="s">
        <v>216</v>
      </c>
      <c r="C107" s="52" t="s">
        <v>182</v>
      </c>
      <c r="D107" s="68" t="s">
        <v>203</v>
      </c>
      <c r="E107" s="44">
        <v>1300</v>
      </c>
      <c r="F107" s="44">
        <v>1300</v>
      </c>
      <c r="G107" s="44">
        <v>1300</v>
      </c>
    </row>
    <row r="108" spans="1:7" ht="142.5" customHeight="1" x14ac:dyDescent="0.3">
      <c r="A108" s="22">
        <f t="shared" si="6"/>
        <v>12</v>
      </c>
      <c r="B108" s="49" t="s">
        <v>217</v>
      </c>
      <c r="C108" s="52" t="s">
        <v>183</v>
      </c>
      <c r="D108" s="68" t="s">
        <v>203</v>
      </c>
      <c r="E108" s="44">
        <v>20000</v>
      </c>
      <c r="F108" s="44">
        <v>20000</v>
      </c>
      <c r="G108" s="44">
        <v>20000</v>
      </c>
    </row>
    <row r="109" spans="1:7" ht="187.2" x14ac:dyDescent="0.3">
      <c r="A109" s="22">
        <f t="shared" si="6"/>
        <v>13</v>
      </c>
      <c r="B109" s="49" t="s">
        <v>218</v>
      </c>
      <c r="C109" s="52" t="s">
        <v>184</v>
      </c>
      <c r="D109" s="68" t="s">
        <v>203</v>
      </c>
      <c r="E109" s="44">
        <v>16700</v>
      </c>
      <c r="F109" s="44">
        <v>16700</v>
      </c>
      <c r="G109" s="44">
        <v>16700</v>
      </c>
    </row>
    <row r="110" spans="1:7" ht="140.4" x14ac:dyDescent="0.3">
      <c r="A110" s="22">
        <f t="shared" si="6"/>
        <v>14</v>
      </c>
      <c r="B110" s="49" t="s">
        <v>219</v>
      </c>
      <c r="C110" s="52" t="s">
        <v>185</v>
      </c>
      <c r="D110" s="68" t="s">
        <v>203</v>
      </c>
      <c r="E110" s="44">
        <v>10000</v>
      </c>
      <c r="F110" s="44">
        <v>10000</v>
      </c>
      <c r="G110" s="44">
        <v>10000</v>
      </c>
    </row>
    <row r="111" spans="1:7" ht="124.8" x14ac:dyDescent="0.3">
      <c r="A111" s="22">
        <f t="shared" si="6"/>
        <v>15</v>
      </c>
      <c r="B111" s="49" t="s">
        <v>220</v>
      </c>
      <c r="C111" s="52" t="s">
        <v>186</v>
      </c>
      <c r="D111" s="68" t="s">
        <v>203</v>
      </c>
      <c r="E111" s="44">
        <v>105700</v>
      </c>
      <c r="F111" s="44">
        <v>105700</v>
      </c>
      <c r="G111" s="44">
        <v>105700</v>
      </c>
    </row>
    <row r="112" spans="1:7" ht="140.4" x14ac:dyDescent="0.3">
      <c r="A112" s="22">
        <f t="shared" si="6"/>
        <v>16</v>
      </c>
      <c r="B112" s="49" t="s">
        <v>221</v>
      </c>
      <c r="C112" s="52" t="s">
        <v>187</v>
      </c>
      <c r="D112" s="68" t="s">
        <v>203</v>
      </c>
      <c r="E112" s="44">
        <v>10000</v>
      </c>
      <c r="F112" s="44">
        <v>10000</v>
      </c>
      <c r="G112" s="44">
        <v>10000</v>
      </c>
    </row>
    <row r="113" spans="1:7" ht="122.25" customHeight="1" x14ac:dyDescent="0.3">
      <c r="A113" s="22">
        <f t="shared" si="6"/>
        <v>17</v>
      </c>
      <c r="B113" s="49" t="s">
        <v>222</v>
      </c>
      <c r="C113" s="52" t="s">
        <v>188</v>
      </c>
      <c r="D113" s="68" t="s">
        <v>203</v>
      </c>
      <c r="E113" s="44">
        <v>76600</v>
      </c>
      <c r="F113" s="44">
        <v>76600</v>
      </c>
      <c r="G113" s="44">
        <v>76600</v>
      </c>
    </row>
    <row r="114" spans="1:7" ht="174.75" customHeight="1" x14ac:dyDescent="0.3">
      <c r="A114" s="22">
        <f t="shared" si="6"/>
        <v>18</v>
      </c>
      <c r="B114" s="49" t="s">
        <v>223</v>
      </c>
      <c r="C114" s="52" t="s">
        <v>189</v>
      </c>
      <c r="D114" s="68" t="s">
        <v>203</v>
      </c>
      <c r="E114" s="44">
        <v>5400</v>
      </c>
      <c r="F114" s="44">
        <v>5400</v>
      </c>
      <c r="G114" s="44">
        <v>5400</v>
      </c>
    </row>
    <row r="115" spans="1:7" ht="177" customHeight="1" x14ac:dyDescent="0.3">
      <c r="A115" s="22">
        <f t="shared" si="6"/>
        <v>19</v>
      </c>
      <c r="B115" s="49" t="s">
        <v>224</v>
      </c>
      <c r="C115" s="52" t="s">
        <v>190</v>
      </c>
      <c r="D115" s="68" t="s">
        <v>203</v>
      </c>
      <c r="E115" s="44">
        <v>18500</v>
      </c>
      <c r="F115" s="44">
        <v>18500</v>
      </c>
      <c r="G115" s="44">
        <v>18500</v>
      </c>
    </row>
    <row r="116" spans="1:7" ht="202.8" x14ac:dyDescent="0.3">
      <c r="A116" s="22">
        <f t="shared" si="6"/>
        <v>20</v>
      </c>
      <c r="B116" s="49" t="s">
        <v>225</v>
      </c>
      <c r="C116" s="52" t="s">
        <v>191</v>
      </c>
      <c r="D116" s="68" t="s">
        <v>203</v>
      </c>
      <c r="E116" s="44">
        <v>6700</v>
      </c>
      <c r="F116" s="44">
        <v>6700</v>
      </c>
      <c r="G116" s="44">
        <v>6700</v>
      </c>
    </row>
    <row r="117" spans="1:7" ht="124.8" x14ac:dyDescent="0.3">
      <c r="A117" s="22">
        <f t="shared" si="6"/>
        <v>21</v>
      </c>
      <c r="B117" s="49" t="s">
        <v>226</v>
      </c>
      <c r="C117" s="52" t="s">
        <v>192</v>
      </c>
      <c r="D117" s="68" t="s">
        <v>203</v>
      </c>
      <c r="E117" s="44">
        <v>5000</v>
      </c>
      <c r="F117" s="44">
        <v>5000</v>
      </c>
      <c r="G117" s="44">
        <v>5000</v>
      </c>
    </row>
    <row r="118" spans="1:7" ht="119.25" customHeight="1" x14ac:dyDescent="0.3">
      <c r="A118" s="22">
        <f t="shared" si="6"/>
        <v>22</v>
      </c>
      <c r="B118" s="49" t="s">
        <v>227</v>
      </c>
      <c r="C118" s="52" t="s">
        <v>193</v>
      </c>
      <c r="D118" s="68" t="s">
        <v>203</v>
      </c>
      <c r="E118" s="44">
        <v>2000</v>
      </c>
      <c r="F118" s="44">
        <v>2000</v>
      </c>
      <c r="G118" s="44">
        <v>2000</v>
      </c>
    </row>
    <row r="119" spans="1:7" ht="202.8" x14ac:dyDescent="0.3">
      <c r="A119" s="22">
        <f t="shared" si="6"/>
        <v>23</v>
      </c>
      <c r="B119" s="49" t="s">
        <v>228</v>
      </c>
      <c r="C119" s="52" t="s">
        <v>170</v>
      </c>
      <c r="D119" s="68" t="s">
        <v>203</v>
      </c>
      <c r="E119" s="44">
        <v>757000</v>
      </c>
      <c r="F119" s="44">
        <v>757000</v>
      </c>
      <c r="G119" s="44">
        <v>757000</v>
      </c>
    </row>
    <row r="120" spans="1:7" ht="114.75" customHeight="1" x14ac:dyDescent="0.3">
      <c r="A120" s="22">
        <f t="shared" si="6"/>
        <v>24</v>
      </c>
      <c r="B120" s="49" t="s">
        <v>229</v>
      </c>
      <c r="C120" s="52" t="s">
        <v>194</v>
      </c>
      <c r="D120" s="68" t="s">
        <v>203</v>
      </c>
      <c r="E120" s="44">
        <v>1000</v>
      </c>
      <c r="F120" s="44">
        <v>1000</v>
      </c>
      <c r="G120" s="44">
        <v>1000</v>
      </c>
    </row>
    <row r="121" spans="1:7" ht="109.2" x14ac:dyDescent="0.3">
      <c r="A121" s="22">
        <f t="shared" si="6"/>
        <v>25</v>
      </c>
      <c r="B121" s="49" t="s">
        <v>230</v>
      </c>
      <c r="C121" s="52" t="s">
        <v>195</v>
      </c>
      <c r="D121" s="68" t="s">
        <v>203</v>
      </c>
      <c r="E121" s="44">
        <v>1400</v>
      </c>
      <c r="F121" s="44">
        <v>1400</v>
      </c>
      <c r="G121" s="44">
        <v>1400</v>
      </c>
    </row>
    <row r="122" spans="1:7" ht="165.75" customHeight="1" x14ac:dyDescent="0.3">
      <c r="A122" s="22">
        <f t="shared" si="6"/>
        <v>26</v>
      </c>
      <c r="B122" s="49" t="s">
        <v>231</v>
      </c>
      <c r="C122" s="52" t="s">
        <v>196</v>
      </c>
      <c r="D122" s="68" t="s">
        <v>203</v>
      </c>
      <c r="E122" s="44">
        <v>46700</v>
      </c>
      <c r="F122" s="44">
        <v>46700</v>
      </c>
      <c r="G122" s="44">
        <v>46700</v>
      </c>
    </row>
    <row r="123" spans="1:7" ht="124.8" x14ac:dyDescent="0.3">
      <c r="A123" s="22">
        <f t="shared" si="6"/>
        <v>27</v>
      </c>
      <c r="B123" s="49" t="s">
        <v>232</v>
      </c>
      <c r="C123" s="52" t="s">
        <v>197</v>
      </c>
      <c r="D123" s="68" t="s">
        <v>203</v>
      </c>
      <c r="E123" s="44">
        <v>1000</v>
      </c>
      <c r="F123" s="44">
        <v>1000</v>
      </c>
      <c r="G123" s="44">
        <v>1000</v>
      </c>
    </row>
    <row r="124" spans="1:7" ht="186.75" customHeight="1" x14ac:dyDescent="0.3">
      <c r="A124" s="22">
        <f t="shared" si="6"/>
        <v>28</v>
      </c>
      <c r="B124" s="49" t="s">
        <v>233</v>
      </c>
      <c r="C124" s="52" t="s">
        <v>198</v>
      </c>
      <c r="D124" s="68" t="s">
        <v>203</v>
      </c>
      <c r="E124" s="44">
        <v>200</v>
      </c>
      <c r="F124" s="44">
        <v>200</v>
      </c>
      <c r="G124" s="44">
        <v>200</v>
      </c>
    </row>
    <row r="125" spans="1:7" ht="112.5" customHeight="1" x14ac:dyDescent="0.3">
      <c r="A125" s="22">
        <f t="shared" si="6"/>
        <v>29</v>
      </c>
      <c r="B125" s="49" t="s">
        <v>234</v>
      </c>
      <c r="C125" s="52" t="s">
        <v>199</v>
      </c>
      <c r="D125" s="68" t="s">
        <v>203</v>
      </c>
      <c r="E125" s="44">
        <v>27100</v>
      </c>
      <c r="F125" s="44">
        <v>27100</v>
      </c>
      <c r="G125" s="44">
        <v>27100</v>
      </c>
    </row>
    <row r="126" spans="1:7" ht="130.5" customHeight="1" x14ac:dyDescent="0.3">
      <c r="A126" s="22">
        <f t="shared" si="6"/>
        <v>30</v>
      </c>
      <c r="B126" s="49" t="s">
        <v>235</v>
      </c>
      <c r="C126" s="52" t="s">
        <v>200</v>
      </c>
      <c r="D126" s="68" t="s">
        <v>203</v>
      </c>
      <c r="E126" s="44">
        <v>18500</v>
      </c>
      <c r="F126" s="44">
        <v>18500</v>
      </c>
      <c r="G126" s="44">
        <v>18500</v>
      </c>
    </row>
    <row r="127" spans="1:7" ht="130.5" customHeight="1" x14ac:dyDescent="0.3">
      <c r="A127" s="22">
        <f t="shared" si="6"/>
        <v>31</v>
      </c>
      <c r="B127" s="49" t="s">
        <v>236</v>
      </c>
      <c r="C127" s="52" t="s">
        <v>201</v>
      </c>
      <c r="D127" s="68" t="s">
        <v>203</v>
      </c>
      <c r="E127" s="44">
        <v>1700</v>
      </c>
      <c r="F127" s="44">
        <v>1700</v>
      </c>
      <c r="G127" s="44">
        <v>1700</v>
      </c>
    </row>
    <row r="128" spans="1:7" ht="129.75" customHeight="1" x14ac:dyDescent="0.3">
      <c r="A128" s="22">
        <f t="shared" si="6"/>
        <v>32</v>
      </c>
      <c r="B128" s="49" t="s">
        <v>237</v>
      </c>
      <c r="C128" s="52" t="s">
        <v>202</v>
      </c>
      <c r="D128" s="68" t="s">
        <v>203</v>
      </c>
      <c r="E128" s="44">
        <v>36900</v>
      </c>
      <c r="F128" s="44">
        <v>36900</v>
      </c>
      <c r="G128" s="44">
        <v>36900</v>
      </c>
    </row>
    <row r="129" spans="1:7" ht="93.6" x14ac:dyDescent="0.3">
      <c r="A129" s="22">
        <f t="shared" si="6"/>
        <v>33</v>
      </c>
      <c r="B129" s="49" t="s">
        <v>238</v>
      </c>
      <c r="C129" s="52" t="s">
        <v>102</v>
      </c>
      <c r="D129" s="68" t="s">
        <v>203</v>
      </c>
      <c r="E129" s="44">
        <v>1352700</v>
      </c>
      <c r="F129" s="44">
        <v>1352700</v>
      </c>
      <c r="G129" s="44">
        <v>1352700</v>
      </c>
    </row>
    <row r="130" spans="1:7" ht="168.75" customHeight="1" x14ac:dyDescent="0.3">
      <c r="A130" s="22">
        <f t="shared" si="6"/>
        <v>34</v>
      </c>
      <c r="B130" s="49" t="s">
        <v>239</v>
      </c>
      <c r="C130" s="52" t="s">
        <v>173</v>
      </c>
      <c r="D130" s="68" t="s">
        <v>203</v>
      </c>
      <c r="E130" s="44">
        <v>170500</v>
      </c>
      <c r="F130" s="44">
        <v>170500</v>
      </c>
      <c r="G130" s="44">
        <v>170500</v>
      </c>
    </row>
    <row r="131" spans="1:7" x14ac:dyDescent="0.3">
      <c r="A131" s="89" t="s">
        <v>210</v>
      </c>
      <c r="B131" s="89"/>
      <c r="C131" s="89"/>
      <c r="D131" s="89"/>
      <c r="E131" s="21">
        <f>SUM(E97:E130)</f>
        <v>2894200</v>
      </c>
      <c r="F131" s="21">
        <f>SUM(F97:F130)</f>
        <v>2894200</v>
      </c>
      <c r="G131" s="21">
        <f>SUM(G97:G130)</f>
        <v>2894200</v>
      </c>
    </row>
    <row r="132" spans="1:7" ht="81.75" customHeight="1" x14ac:dyDescent="0.3"/>
    <row r="133" spans="1:7" s="9" customFormat="1" ht="29.25" customHeight="1" x14ac:dyDescent="0.3">
      <c r="A133" s="2"/>
      <c r="B133" s="2"/>
      <c r="C133" s="35"/>
      <c r="D133" s="39"/>
      <c r="E133" s="28"/>
      <c r="F133" s="28"/>
      <c r="G133" s="28"/>
    </row>
  </sheetData>
  <mergeCells count="21">
    <mergeCell ref="A94:D94"/>
    <mergeCell ref="A96:D96"/>
    <mergeCell ref="A131:D131"/>
    <mergeCell ref="A84:D84"/>
    <mergeCell ref="A88:D88"/>
    <mergeCell ref="A92:D92"/>
    <mergeCell ref="A80:D80"/>
    <mergeCell ref="A82:D82"/>
    <mergeCell ref="A1:G1"/>
    <mergeCell ref="A3:D3"/>
    <mergeCell ref="A5:C5"/>
    <mergeCell ref="A7:B7"/>
    <mergeCell ref="A9:A10"/>
    <mergeCell ref="B9:C9"/>
    <mergeCell ref="D9:D10"/>
    <mergeCell ref="E9:G9"/>
    <mergeCell ref="A12:D12"/>
    <mergeCell ref="A16:D16"/>
    <mergeCell ref="A21:D21"/>
    <mergeCell ref="A47:D47"/>
    <mergeCell ref="A56:D56"/>
  </mergeCells>
  <printOptions horizontalCentered="1"/>
  <pageMargins left="0.78740157480314965" right="0.78740157480314965" top="0.98425196850393704" bottom="0.59055118110236227" header="0" footer="0"/>
  <pageSetup paperSize="9" scale="64" firstPageNumber="108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</vt:lpstr>
      <vt:lpstr>'реестр '!Заголовки_для_печати</vt:lpstr>
      <vt:lpstr>'реестр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2023-11-24T07:52:14Z</cp:lastPrinted>
  <dcterms:created xsi:type="dcterms:W3CDTF">2017-09-29T06:55:30Z</dcterms:created>
  <dcterms:modified xsi:type="dcterms:W3CDTF">2023-11-24T07:52:26Z</dcterms:modified>
</cp:coreProperties>
</file>