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'Лист1'!$A$1:$E$87</definedName>
  </definedNames>
  <calcPr fullCalcOnLoad="1" refMode="R1C1"/>
</workbook>
</file>

<file path=xl/sharedStrings.xml><?xml version="1.0" encoding="utf-8"?>
<sst xmlns="http://schemas.openxmlformats.org/spreadsheetml/2006/main" count="461" uniqueCount="311">
  <si>
    <t>Наименование сведений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</si>
  <si>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</si>
  <si>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</si>
  <si>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</si>
  <si>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</si>
  <si>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</si>
  <si>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</si>
  <si>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</si>
  <si>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</si>
  <si>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</si>
  <si>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6.</t>
  </si>
  <si>
    <t>6.1</t>
  </si>
  <si>
    <t xml:space="preserve">6.2 </t>
  </si>
  <si>
    <t>в том числе:</t>
  </si>
  <si>
    <t>7.</t>
  </si>
  <si>
    <t>7.1</t>
  </si>
  <si>
    <t xml:space="preserve">7.2 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</si>
  <si>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</si>
  <si>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</si>
  <si>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</si>
  <si>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</si>
  <si>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</si>
  <si>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</si>
  <si>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</si>
  <si>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</si>
  <si>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</si>
  <si>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</si>
  <si>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</si>
  <si>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</si>
  <si>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</si>
  <si>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</si>
  <si>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</si>
  <si>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</si>
  <si>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</si>
  <si>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</si>
  <si>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</si>
  <si>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</si>
  <si>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</si>
  <si>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</si>
  <si>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</si>
  <si>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</si>
  <si>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</si>
  <si>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</si>
  <si>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</si>
  <si>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Принято к сведению</t>
  </si>
  <si>
    <t>С.Д. Голин</t>
  </si>
  <si>
    <t>Ф.И.О. руководителя</t>
  </si>
  <si>
    <t xml:space="preserve"> В ходе проведения личного приема    дано поручений</t>
  </si>
  <si>
    <t>поддержано</t>
  </si>
  <si>
    <t>Глава города</t>
  </si>
  <si>
    <t>Итого:</t>
  </si>
  <si>
    <t>Заместители главы города</t>
  </si>
  <si>
    <t>В.К. Бандурин</t>
  </si>
  <si>
    <t>Т.И. Долгодворова</t>
  </si>
  <si>
    <t>А.В. Бородкин</t>
  </si>
  <si>
    <t>Руководители структурных подразделений администрации</t>
  </si>
  <si>
    <t>Н.И. Бобровская</t>
  </si>
  <si>
    <t>В.М. Бурматов</t>
  </si>
  <si>
    <t>Н.Н. Нестерова</t>
  </si>
  <si>
    <t>Е.И. Павлова</t>
  </si>
  <si>
    <t>Д.А. Крылов</t>
  </si>
  <si>
    <t>Е.А. Бодак</t>
  </si>
  <si>
    <t>Всего проведено личных приёмов граждан: =</t>
  </si>
  <si>
    <t>Всего принято граждан на личных приёмах: =</t>
  </si>
  <si>
    <t>в работе</t>
  </si>
  <si>
    <t>Т.В. Оводова</t>
  </si>
  <si>
    <t>А.Н. Шибанов</t>
  </si>
  <si>
    <t>Т.Н. Сафонова</t>
  </si>
  <si>
    <t>А.И. Ганчан</t>
  </si>
  <si>
    <t>Ю.С. Лыпелмен</t>
  </si>
  <si>
    <t>И.Ю. Мальцева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</si>
  <si>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</si>
  <si>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</si>
  <si>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</si>
  <si>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</si>
  <si>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</si>
  <si>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</si>
  <si>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</si>
  <si>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</si>
  <si>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</si>
  <si>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</si>
  <si>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Кол-во проведе нных личных приёмов граждан</t>
  </si>
  <si>
    <t>Количество вопросов в обращениях граждан</t>
  </si>
  <si>
    <t xml:space="preserve">Кол-во принятых граждан    </t>
  </si>
  <si>
    <t>разъяснено</t>
  </si>
  <si>
    <t>не   поддер-жано</t>
  </si>
  <si>
    <t>Результаты рассмотрения обращений граждан               на личном приеме</t>
  </si>
  <si>
    <t>Всего вопросов в обращениях граждан:=</t>
  </si>
  <si>
    <t>Семья</t>
  </si>
  <si>
    <t>Культура</t>
  </si>
  <si>
    <t>Физическая культура и спорт</t>
  </si>
  <si>
    <t>Оказание материальной помощи</t>
  </si>
  <si>
    <t>Деятельность НКО</t>
  </si>
  <si>
    <t>Градостроительство и архитектура</t>
  </si>
  <si>
    <t>Строительство</t>
  </si>
  <si>
    <t>Использование и охрана земель</t>
  </si>
  <si>
    <t>Промышленнось</t>
  </si>
  <si>
    <t>Улучшение жилищных условий</t>
  </si>
  <si>
    <t>Служебные жилые помещения</t>
  </si>
  <si>
    <t>Купля-продажа квартир, домов</t>
  </si>
  <si>
    <t>Переселение из аварийного жилищного фонда</t>
  </si>
  <si>
    <t>Арендное жилье</t>
  </si>
  <si>
    <t>Вопросы частного домовладения</t>
  </si>
  <si>
    <t>Жилье:</t>
  </si>
  <si>
    <t>Коммунальное хозяйство:</t>
  </si>
  <si>
    <t>Перебои в водоснабжении</t>
  </si>
  <si>
    <t>Обращение с ТКО</t>
  </si>
  <si>
    <t>Нормативы потребления коммунальных ресурсов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</si>
  <si>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</si>
  <si>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</si>
  <si>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Образование</t>
  </si>
  <si>
    <t>Налоги и сборы</t>
  </si>
  <si>
    <t>Включение мн.дома в регион. программу кап.ремонта</t>
  </si>
  <si>
    <t>Запросы архивных данных</t>
  </si>
  <si>
    <t>Природные ресурсы и охрана окр. Среды</t>
  </si>
  <si>
    <t>Обмен жил. помещений, оформ договора соц. найма</t>
  </si>
  <si>
    <t>Деятельность исп-расп. органов мес. самоуправления</t>
  </si>
  <si>
    <t>Ответственность за нарушение законодательства</t>
  </si>
  <si>
    <t>Выселение из жилища</t>
  </si>
  <si>
    <t>Постановка на учет и восстанов. в очереди на жилье</t>
  </si>
  <si>
    <t>Льготы в зак-ве о соц. обеспечении и соц. страхов.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</si>
  <si>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</si>
  <si>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</si>
  <si>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</si>
  <si>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</si>
  <si>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</si>
  <si>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</si>
  <si>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</si>
  <si>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</si>
  <si>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</si>
  <si>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</si>
  <si>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</si>
  <si>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</si>
  <si>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</si>
  <si>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</si>
  <si>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</si>
  <si>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</si>
  <si>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</si>
  <si>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</si>
  <si>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</si>
  <si>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</si>
  <si>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</si>
  <si>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</si>
  <si>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</si>
  <si>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</si>
  <si>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</si>
  <si>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А.В. Максименюк</t>
  </si>
  <si>
    <t>Кол-во устных обращений граждан</t>
  </si>
  <si>
    <t>Администрация (зам. главы + стр.подразд)</t>
  </si>
  <si>
    <t>Органы, являющиеся юридическими лица</t>
  </si>
  <si>
    <t>Крылов</t>
  </si>
  <si>
    <t>Долгодв.</t>
  </si>
  <si>
    <t>УЖП</t>
  </si>
  <si>
    <t>ЮУ</t>
  </si>
  <si>
    <t>УК</t>
  </si>
  <si>
    <t>КДН</t>
  </si>
  <si>
    <t>Голин</t>
  </si>
  <si>
    <t>Бандурин</t>
  </si>
  <si>
    <t>ДФ</t>
  </si>
  <si>
    <t>УО</t>
  </si>
  <si>
    <t>УСП</t>
  </si>
  <si>
    <t>ЗАГС</t>
  </si>
  <si>
    <t>1.3.</t>
  </si>
  <si>
    <t>1.4.</t>
  </si>
  <si>
    <t>1.5.</t>
  </si>
  <si>
    <t>2.2.</t>
  </si>
  <si>
    <t>2.3.</t>
  </si>
  <si>
    <t>2.4.</t>
  </si>
  <si>
    <t>2.5.</t>
  </si>
  <si>
    <r>
      <t xml:space="preserve">ИТОГО: </t>
    </r>
    <r>
      <rPr>
        <b/>
        <sz val="11"/>
        <rFont val="Times New Roman"/>
        <family val="1"/>
      </rPr>
      <t xml:space="preserve"> </t>
    </r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</si>
  <si>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</si>
  <si>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</si>
  <si>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</si>
  <si>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2.9.</t>
  </si>
  <si>
    <t>3.1.</t>
  </si>
  <si>
    <t>3.2.</t>
  </si>
  <si>
    <t>3.3.</t>
  </si>
  <si>
    <t>3.4.</t>
  </si>
  <si>
    <t>3.6.</t>
  </si>
  <si>
    <t>3.7.</t>
  </si>
  <si>
    <t>3.8.</t>
  </si>
  <si>
    <t>3.9.</t>
  </si>
  <si>
    <t>4.1.</t>
  </si>
  <si>
    <t>4.2.</t>
  </si>
  <si>
    <t>4.5.</t>
  </si>
  <si>
    <t>5.1.</t>
  </si>
  <si>
    <t>5.2.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</si>
  <si>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</si>
  <si>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</si>
  <si>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</si>
  <si>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</si>
  <si>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</si>
  <si>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</si>
  <si>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</si>
  <si>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</si>
  <si>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</si>
  <si>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</si>
  <si>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</si>
  <si>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</si>
  <si>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</si>
  <si>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</si>
  <si>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</si>
  <si>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</si>
  <si>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</si>
  <si>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5.2.7.</t>
  </si>
  <si>
    <r>
      <t>Находится в работе</t>
    </r>
    <r>
      <rPr>
        <sz val="10"/>
        <rFont val="Times New Roman"/>
        <family val="1"/>
      </rPr>
      <t xml:space="preserve"> </t>
    </r>
  </si>
  <si>
    <r>
      <t>Разъяснено</t>
    </r>
    <r>
      <rPr>
        <sz val="10"/>
        <rFont val="Times New Roman"/>
        <family val="1"/>
      </rPr>
      <t xml:space="preserve"> </t>
    </r>
  </si>
  <si>
    <t xml:space="preserve">Перенаправлено по компетенции </t>
  </si>
  <si>
    <r>
      <t>Оставлено без рассмотрения (ст. 11 Закона ХМАО-Югры    «О порядке рассмотрения обращений граждан»)</t>
    </r>
    <r>
      <rPr>
        <sz val="10"/>
        <rFont val="Times New Roman"/>
        <family val="1"/>
      </rPr>
      <t xml:space="preserve"> </t>
    </r>
  </si>
  <si>
    <r>
      <t>Результаты рассмотрения:</t>
    </r>
    <r>
      <rPr>
        <b/>
        <sz val="11"/>
        <rFont val="Times New Roman"/>
        <family val="1"/>
      </rPr>
      <t xml:space="preserve"> </t>
    </r>
  </si>
  <si>
    <t>Глава</t>
  </si>
  <si>
    <t>Прекращение рассм.обращения</t>
  </si>
  <si>
    <t>Соц. Обеспечение</t>
  </si>
  <si>
    <t>Упр. организации, ТСЖ, ТСН</t>
  </si>
  <si>
    <t>Оплата ЖКУ</t>
  </si>
  <si>
    <t>Кол-во приёмов:</t>
  </si>
  <si>
    <t>Кол-во принятых граждан:</t>
  </si>
  <si>
    <t xml:space="preserve">Кол-во вопросов в обращениях: </t>
  </si>
  <si>
    <t>Информация о поступивших письменных и электронных обращений граждан в 1 квартале 2019 года</t>
  </si>
  <si>
    <t>Долгодв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</si>
  <si>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</si>
  <si>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</si>
  <si>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</si>
  <si>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</si>
  <si>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>ООиП</t>
  </si>
  <si>
    <t>Коммунально-бытовое хозяйство</t>
  </si>
  <si>
    <t>Перебои в теплоснабжении</t>
  </si>
  <si>
    <t>Кап. ремонт общего имущества</t>
  </si>
  <si>
    <t>Эксплуатация и ремонт частного жилищного фонда</t>
  </si>
  <si>
    <t>Эксплуатация и ремонт гос. жилищного фонда</t>
  </si>
  <si>
    <t>Устранение аварийных ситуаций</t>
  </si>
  <si>
    <t>Предоставление ком. услуг ненадлежащего качества</t>
  </si>
  <si>
    <t>Обследование жилого фонда</t>
  </si>
  <si>
    <t>Приборы учета ком. Ресурсов</t>
  </si>
  <si>
    <t>Упр. организации, ТСЖ и ТСН</t>
  </si>
  <si>
    <t>Гос. жилищный контроль</t>
  </si>
  <si>
    <t>Нежилые помещения</t>
  </si>
  <si>
    <t>Администрация (зам. главы + стр. подр.)</t>
  </si>
  <si>
    <t>Информация о поступивших устных обращениях граждан в 1 квартале 2019 года</t>
  </si>
  <si>
    <t xml:space="preserve">Количество вопросов, содержащихся:    </t>
  </si>
  <si>
    <t>Коммунально-бытовое хоз-во</t>
  </si>
  <si>
    <t>Транспорт и связь, дорожные знаки</t>
  </si>
  <si>
    <t>1.6.</t>
  </si>
  <si>
    <t>1.7.</t>
  </si>
  <si>
    <t>5.2.8.</t>
  </si>
  <si>
    <t>Результаты рассмотрения:</t>
  </si>
  <si>
    <r>
      <t>Оставлено без рассмотрения (ст. 11 фед. закона  № 59-фз  «О порядке рассмотрения обращений граждан»)</t>
    </r>
    <r>
      <rPr>
        <sz val="14"/>
        <rFont val="Times New Roman"/>
        <family val="1"/>
      </rPr>
      <t xml:space="preserve"> </t>
    </r>
  </si>
  <si>
    <t>Глава города Югорска</t>
  </si>
  <si>
    <t>5.2.10.</t>
  </si>
  <si>
    <t>Здравоохранение</t>
  </si>
  <si>
    <t xml:space="preserve">Промышленность </t>
  </si>
  <si>
    <t>Ответственность за нарушение зак-ва</t>
  </si>
  <si>
    <t>1.10.</t>
  </si>
  <si>
    <t>Спорт</t>
  </si>
  <si>
    <t>Личный прием граждан за 4 квартал 2019 года</t>
  </si>
  <si>
    <t>Государственные и муниципальные услуги</t>
  </si>
  <si>
    <t>Некорректное обращение</t>
  </si>
  <si>
    <t>9.</t>
  </si>
  <si>
    <t>9.1.</t>
  </si>
  <si>
    <t>9.2.</t>
  </si>
  <si>
    <t>9.3.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</si>
  <si>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</t>
    </r>
    <r>
      <rPr>
        <sz val="13"/>
        <color indexed="8"/>
        <rFont val="Times New Roman"/>
        <family val="1"/>
      </rPr>
      <t>в том числе:</t>
    </r>
  </si>
  <si>
    <t xml:space="preserve">  направлено запросов по обращениям</t>
  </si>
  <si>
    <t xml:space="preserve">  направлено для рассмотрения</t>
  </si>
  <si>
    <t>Отчетный период к предыдущему в %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</si>
  <si>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IV КВАРТАЛ 2021 ГОДА
</t>
  </si>
  <si>
    <t xml:space="preserve">Предыдущий период        2020 год         </t>
  </si>
  <si>
    <t>Отчетный период      2021 год</t>
  </si>
  <si>
    <t xml:space="preserve">   из органов гос.власти и ОМС:</t>
  </si>
  <si>
    <t>заместителями главы-руковод.органов</t>
  </si>
  <si>
    <t>7.3.</t>
  </si>
  <si>
    <t xml:space="preserve">руководителями органов и структурных подразделений </t>
  </si>
  <si>
    <t>7.4.</t>
  </si>
  <si>
    <t>8.4.</t>
  </si>
  <si>
    <t>9.4.</t>
  </si>
  <si>
    <t>Принято всего граждан на личных приёмах,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</si>
  <si>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2021 года</t>
    </r>
    <r>
      <rPr>
        <b/>
        <sz val="14"/>
        <rFont val="Times New Roman"/>
        <family val="1"/>
      </rPr>
      <t xml:space="preserve">
</t>
    </r>
  </si>
  <si>
    <t>Обращение имущества в мун.собственность</t>
  </si>
  <si>
    <t>Управляющие организации</t>
  </si>
  <si>
    <t>Несанкционированная свалка мусора</t>
  </si>
  <si>
    <t>5.2.11.</t>
  </si>
  <si>
    <t>Распространение СМИ</t>
  </si>
  <si>
    <t>Некоммерческий жилищный фонд</t>
  </si>
  <si>
    <t>Конфликты на бытовой почве</t>
  </si>
  <si>
    <t>Доходы местного бюджета</t>
  </si>
  <si>
    <t>Территориальное обш.самоуправление (ТОС)</t>
  </si>
  <si>
    <t>Доступная среда</t>
  </si>
  <si>
    <t>Обжалование судебных решений</t>
  </si>
  <si>
    <t>Государственные жилищные сертификаты</t>
  </si>
  <si>
    <t>Эксплуатация и ремонт гос. мун частного жилищного фонда</t>
  </si>
  <si>
    <t>3.10.</t>
  </si>
  <si>
    <t>3.11.</t>
  </si>
  <si>
    <t>Бытовое обслуживание населения</t>
  </si>
  <si>
    <t>Оплата ЖКХ</t>
  </si>
  <si>
    <t>Справка о доходах</t>
  </si>
  <si>
    <t>Приобретение права собственности</t>
  </si>
  <si>
    <t>несогласие с вариантом переселения</t>
  </si>
  <si>
    <t>Социальная сфера (многодетные семьи)</t>
  </si>
  <si>
    <t>Подарки, сувениры</t>
  </si>
  <si>
    <t>Деятельность субъектов торговли</t>
  </si>
  <si>
    <t>Образование (в т.ч. доставка обучающихся)</t>
  </si>
  <si>
    <t xml:space="preserve">трудоустройство </t>
  </si>
  <si>
    <t>Рвзвитие предприиимательской деятельности</t>
  </si>
  <si>
    <t>5.2.12.</t>
  </si>
  <si>
    <t>5.1.13.</t>
  </si>
  <si>
    <t>Обследование на предмет пригодности жилья</t>
  </si>
  <si>
    <t>4.3.</t>
  </si>
  <si>
    <t>1.11.</t>
  </si>
  <si>
    <t>1.12.</t>
  </si>
  <si>
    <t>3.12.</t>
  </si>
  <si>
    <t>2.8.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</si>
</sst>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.5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 style="medium"/>
      <right/>
      <top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0" fillId="0" borderId="19" xfId="0" applyBorder="1" applyAlignment="1">
      <alignment/>
    </xf>
    <xf numFmtId="0" fontId="75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76" fillId="0" borderId="20" xfId="0" applyFont="1" applyBorder="1" applyAlignment="1">
      <alignment vertical="center" wrapText="1"/>
    </xf>
    <xf numFmtId="0" fontId="77" fillId="0" borderId="22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0" fillId="0" borderId="0" xfId="0" applyAlignment="1">
      <alignment/>
    </xf>
    <xf numFmtId="0" fontId="65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top" wrapText="1"/>
    </xf>
    <xf numFmtId="0" fontId="4" fillId="32" borderId="23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78" fillId="7" borderId="24" xfId="0" applyFont="1" applyFill="1" applyBorder="1" applyAlignment="1">
      <alignment horizontal="center" vertical="center" wrapText="1"/>
    </xf>
    <xf numFmtId="0" fontId="77" fillId="7" borderId="22" xfId="0" applyFont="1" applyFill="1" applyBorder="1" applyAlignment="1">
      <alignment horizontal="center" vertical="center" wrapText="1"/>
    </xf>
    <xf numFmtId="0" fontId="77" fillId="7" borderId="21" xfId="0" applyFont="1" applyFill="1" applyBorder="1" applyAlignment="1">
      <alignment horizontal="center" vertical="center"/>
    </xf>
    <xf numFmtId="0" fontId="0" fillId="7" borderId="21" xfId="0" applyFill="1" applyBorder="1" applyAlignment="1">
      <alignment/>
    </xf>
    <xf numFmtId="0" fontId="75" fillId="7" borderId="22" xfId="0" applyFont="1" applyFill="1" applyBorder="1" applyAlignment="1">
      <alignment horizontal="center" vertical="center" wrapText="1"/>
    </xf>
    <xf numFmtId="0" fontId="77" fillId="7" borderId="10" xfId="0" applyFont="1" applyFill="1" applyBorder="1" applyAlignment="1">
      <alignment horizontal="center" vertical="center" wrapText="1"/>
    </xf>
    <xf numFmtId="0" fontId="75" fillId="7" borderId="10" xfId="0" applyFont="1" applyFill="1" applyBorder="1" applyAlignment="1">
      <alignment horizontal="center" vertical="center" wrapText="1"/>
    </xf>
    <xf numFmtId="0" fontId="76" fillId="35" borderId="21" xfId="0" applyFont="1" applyFill="1" applyBorder="1" applyAlignment="1">
      <alignment vertical="center" wrapText="1"/>
    </xf>
    <xf numFmtId="0" fontId="77" fillId="35" borderId="21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vertical="center" wrapText="1"/>
    </xf>
    <xf numFmtId="0" fontId="77" fillId="35" borderId="22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30" fillId="32" borderId="10" xfId="0" applyNumberFormat="1" applyFont="1" applyFill="1" applyBorder="1" applyAlignment="1">
      <alignment horizontal="center" vertical="top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2" fillId="0" borderId="11" xfId="0" applyFont="1" applyFill="1" applyBorder="1" applyAlignment="1">
      <alignment horizontal="center" vertical="center"/>
    </xf>
    <xf numFmtId="0" fontId="31" fillId="32" borderId="10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vertical="top" wrapText="1"/>
    </xf>
    <xf numFmtId="17" fontId="31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top" wrapText="1"/>
    </xf>
    <xf numFmtId="0" fontId="31" fillId="32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31" fillId="32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31" fillId="37" borderId="10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vertical="top" wrapText="1"/>
    </xf>
    <xf numFmtId="0" fontId="31" fillId="37" borderId="10" xfId="0" applyFont="1" applyFill="1" applyBorder="1" applyAlignment="1">
      <alignment horizontal="justify" vertical="top" wrapText="1"/>
    </xf>
    <xf numFmtId="0" fontId="30" fillId="38" borderId="10" xfId="0" applyNumberFormat="1" applyFont="1" applyFill="1" applyBorder="1" applyAlignment="1">
      <alignment horizontal="center" vertical="top" wrapText="1"/>
    </xf>
    <xf numFmtId="0" fontId="33" fillId="38" borderId="10" xfId="0" applyNumberFormat="1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vertical="top" wrapText="1"/>
    </xf>
    <xf numFmtId="0" fontId="0" fillId="38" borderId="25" xfId="0" applyFill="1" applyBorder="1" applyAlignment="1">
      <alignment/>
    </xf>
    <xf numFmtId="0" fontId="24" fillId="37" borderId="17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2" fillId="38" borderId="23" xfId="0" applyFont="1" applyFill="1" applyBorder="1" applyAlignment="1">
      <alignment vertical="top" wrapText="1"/>
    </xf>
    <xf numFmtId="0" fontId="22" fillId="38" borderId="25" xfId="0" applyFont="1" applyFill="1" applyBorder="1" applyAlignment="1">
      <alignment vertical="top" wrapText="1"/>
    </xf>
    <xf numFmtId="0" fontId="0" fillId="38" borderId="25" xfId="0" applyFill="1" applyBorder="1" applyAlignment="1">
      <alignment/>
    </xf>
    <xf numFmtId="0" fontId="2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vertical="top" wrapText="1"/>
    </xf>
    <xf numFmtId="0" fontId="0" fillId="38" borderId="25" xfId="0" applyFill="1" applyBorder="1" applyAlignment="1">
      <alignment/>
    </xf>
    <xf numFmtId="0" fontId="22" fillId="32" borderId="23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2" fillId="33" borderId="23" xfId="0" applyFont="1" applyFill="1" applyBorder="1" applyAlignment="1">
      <alignment vertical="top" wrapText="1"/>
    </xf>
    <xf numFmtId="0" fontId="31" fillId="37" borderId="1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25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25" xfId="0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0" fillId="32" borderId="10" xfId="0" applyNumberFormat="1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37" borderId="25" xfId="0" applyFill="1" applyBorder="1" applyAlignment="1">
      <alignment/>
    </xf>
    <xf numFmtId="0" fontId="17" fillId="39" borderId="10" xfId="0" applyFont="1" applyFill="1" applyBorder="1" applyAlignment="1">
      <alignment/>
    </xf>
    <xf numFmtId="0" fontId="19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top" wrapText="1"/>
    </xf>
    <xf numFmtId="1" fontId="15" fillId="4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35" borderId="21" xfId="0" applyFill="1" applyBorder="1" applyAlignment="1">
      <alignment/>
    </xf>
    <xf numFmtId="0" fontId="77" fillId="0" borderId="2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21" fillId="32" borderId="12" xfId="0" applyFont="1" applyFill="1" applyBorder="1" applyAlignment="1">
      <alignment vertical="top" wrapText="1"/>
    </xf>
    <xf numFmtId="16" fontId="23" fillId="32" borderId="10" xfId="0" applyNumberFormat="1" applyFont="1" applyFill="1" applyBorder="1" applyAlignment="1">
      <alignment horizontal="center" vertical="center" wrapText="1"/>
    </xf>
    <xf numFmtId="14" fontId="31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22" fillId="32" borderId="13" xfId="0" applyFont="1" applyFill="1" applyBorder="1" applyAlignment="1">
      <alignment horizontal="center" vertical="top" wrapText="1"/>
    </xf>
    <xf numFmtId="0" fontId="22" fillId="32" borderId="23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6" fontId="5" fillId="32" borderId="14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23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1" fontId="15" fillId="32" borderId="2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5" fillId="32" borderId="13" xfId="0" applyNumberFormat="1" applyFont="1" applyFill="1" applyBorder="1" applyAlignment="1">
      <alignment horizontal="center" vertical="center" wrapText="1"/>
    </xf>
    <xf numFmtId="1" fontId="13" fillId="33" borderId="23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top" wrapText="1"/>
    </xf>
    <xf numFmtId="0" fontId="20" fillId="32" borderId="26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  <xf numFmtId="0" fontId="78" fillId="7" borderId="19" xfId="0" applyFont="1" applyFill="1" applyBorder="1" applyAlignment="1">
      <alignment horizontal="center" vertical="center" wrapText="1"/>
    </xf>
    <xf numFmtId="0" fontId="78" fillId="7" borderId="31" xfId="0" applyFont="1" applyFill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8" fillId="7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33" borderId="23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22" fillId="33" borderId="23" xfId="0" applyFont="1" applyFill="1" applyBorder="1" applyAlignment="1">
      <alignment vertical="top" wrapText="1"/>
    </xf>
    <xf numFmtId="0" fontId="0" fillId="33" borderId="25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6" fillId="37" borderId="29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37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left" vertical="top" wrapText="1"/>
    </xf>
    <xf numFmtId="0" fontId="22" fillId="32" borderId="25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22" fillId="33" borderId="25" xfId="0" applyFont="1" applyFill="1" applyBorder="1" applyAlignment="1">
      <alignment vertical="top" wrapText="1"/>
    </xf>
    <xf numFmtId="0" fontId="24" fillId="37" borderId="12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85725</xdr:rowOff>
    </xdr:from>
    <xdr:to>
      <xdr:col>1</xdr:col>
      <xdr:colOff>104775</xdr:colOff>
      <xdr:row>22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14350" y="52768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SheetLayoutView="100" zoomScalePageLayoutView="0" workbookViewId="0" topLeftCell="A28">
      <selection activeCell="D78" sqref="D78"/>
    </sheetView>
  </sheetViews>
  <sheetFormatPr defaultColWidth="9.00390625" defaultRowHeight="12.75"/>
  <cols>
    <col min="1" max="1" width="6.25390625" style="0" customWidth="1"/>
    <col min="2" max="2" width="44.25390625" style="0" customWidth="1"/>
    <col min="3" max="3" width="14.75390625" style="0" customWidth="1"/>
    <col min="4" max="4" width="14.25390625" style="0" customWidth="1"/>
    <col min="5" max="5" width="21.75390625" style="0" customWidth="1"/>
  </cols>
  <sheetData>
    <row r="1" ht="13.5" customHeight="1">
      <c r="E1" s="1" t="s">
        <v>18</v>
      </c>
    </row>
    <row r="2" spans="1:5" ht="12.75" customHeight="1">
      <c r="A2" s="214" t="s">
        <v>265</v>
      </c>
      <c r="B2" s="214"/>
      <c r="C2" s="214"/>
      <c r="D2" s="214"/>
      <c r="E2" s="214"/>
    </row>
    <row r="3" spans="1:5" ht="12.75" customHeight="1">
      <c r="A3" s="214"/>
      <c r="B3" s="214"/>
      <c r="C3" s="214"/>
      <c r="D3" s="214"/>
      <c r="E3" s="214"/>
    </row>
    <row r="4" spans="1:5" ht="12.75" customHeight="1">
      <c r="A4" s="214"/>
      <c r="B4" s="214"/>
      <c r="C4" s="214"/>
      <c r="D4" s="214"/>
      <c r="E4" s="214"/>
    </row>
    <row r="5" spans="1:5" ht="12.75" customHeight="1">
      <c r="A5" s="214"/>
      <c r="B5" s="214"/>
      <c r="C5" s="214"/>
      <c r="D5" s="214"/>
      <c r="E5" s="214"/>
    </row>
    <row r="6" spans="1:5" ht="12.75" customHeight="1">
      <c r="A6" s="214"/>
      <c r="B6" s="214"/>
      <c r="C6" s="214"/>
      <c r="D6" s="214"/>
      <c r="E6" s="214"/>
    </row>
    <row r="7" spans="1:5" ht="15.75" customHeight="1">
      <c r="A7" s="214"/>
      <c r="B7" s="214"/>
      <c r="C7" s="214"/>
      <c r="D7" s="214"/>
      <c r="E7" s="214"/>
    </row>
    <row r="8" spans="1:5" ht="15.75" customHeight="1">
      <c r="A8" s="215"/>
      <c r="B8" s="215"/>
      <c r="C8" s="215"/>
      <c r="D8" s="215"/>
      <c r="E8" s="215"/>
    </row>
    <row r="9" spans="1:5" ht="47.25" customHeight="1">
      <c r="A9" s="91" t="s">
        <v>19</v>
      </c>
      <c r="B9" s="198" t="s">
        <v>0</v>
      </c>
      <c r="C9" s="200" t="s">
        <v>266</v>
      </c>
      <c r="D9" s="199" t="s">
        <v>267</v>
      </c>
      <c r="E9" s="200" t="s">
        <v>264</v>
      </c>
    </row>
    <row r="10" spans="1:5" ht="16.5">
      <c r="A10" s="2" t="s">
        <v>1</v>
      </c>
      <c r="B10" s="3">
        <v>2</v>
      </c>
      <c r="C10" s="4">
        <v>3</v>
      </c>
      <c r="D10" s="4"/>
      <c r="E10" s="201">
        <v>5</v>
      </c>
    </row>
    <row r="11" spans="1:5" ht="52.5" customHeight="1">
      <c r="A11" s="206" t="s">
        <v>2</v>
      </c>
      <c r="B11" s="221" t="s">
        <v>130</v>
      </c>
      <c r="C11" s="216">
        <v>135</v>
      </c>
      <c r="D11" s="216">
        <v>134</v>
      </c>
      <c r="E11" s="224">
        <f>D11/C11*100</f>
        <v>99.25925925925925</v>
      </c>
    </row>
    <row r="12" spans="1:5" ht="12.75" customHeight="1" hidden="1">
      <c r="A12" s="228"/>
      <c r="B12" s="221"/>
      <c r="C12" s="217"/>
      <c r="D12" s="217"/>
      <c r="E12" s="225"/>
    </row>
    <row r="13" spans="1:5" ht="35.25" customHeight="1">
      <c r="A13" s="208"/>
      <c r="B13" s="70" t="s">
        <v>131</v>
      </c>
      <c r="C13" s="49">
        <v>138</v>
      </c>
      <c r="D13" s="49">
        <v>142</v>
      </c>
      <c r="E13" s="49">
        <v>102.9</v>
      </c>
    </row>
    <row r="14" spans="1:5" ht="16.5">
      <c r="A14" s="206" t="s">
        <v>3</v>
      </c>
      <c r="B14" s="5" t="s">
        <v>20</v>
      </c>
      <c r="C14" s="49">
        <v>55</v>
      </c>
      <c r="D14" s="49">
        <v>66</v>
      </c>
      <c r="E14" s="24">
        <f>D14/C14*100</f>
        <v>120</v>
      </c>
    </row>
    <row r="15" spans="1:5" ht="16.5">
      <c r="A15" s="207"/>
      <c r="B15" s="82" t="s">
        <v>129</v>
      </c>
      <c r="C15" s="49">
        <v>64</v>
      </c>
      <c r="D15" s="49">
        <v>58</v>
      </c>
      <c r="E15" s="44">
        <f>D15/C15*100</f>
        <v>90.625</v>
      </c>
    </row>
    <row r="16" spans="1:5" ht="16.5">
      <c r="A16" s="208"/>
      <c r="B16" s="89" t="s">
        <v>141</v>
      </c>
      <c r="C16" s="49">
        <v>16</v>
      </c>
      <c r="D16" s="49">
        <v>10</v>
      </c>
      <c r="E16" s="44">
        <f>D16/C16*100</f>
        <v>62.5</v>
      </c>
    </row>
    <row r="17" spans="1:5" ht="16.5">
      <c r="A17" s="206"/>
      <c r="B17" s="7" t="s">
        <v>4</v>
      </c>
      <c r="C17" s="42"/>
      <c r="D17" s="42"/>
      <c r="E17" s="8"/>
    </row>
    <row r="18" spans="1:5" ht="16.5">
      <c r="A18" s="207"/>
      <c r="B18" s="7" t="s">
        <v>40</v>
      </c>
      <c r="C18" s="49"/>
      <c r="D18" s="49"/>
      <c r="E18" s="24"/>
    </row>
    <row r="19" spans="1:5" ht="16.5">
      <c r="A19" s="207"/>
      <c r="B19" s="7" t="s">
        <v>21</v>
      </c>
      <c r="C19" s="49">
        <v>135</v>
      </c>
      <c r="D19" s="49">
        <v>134</v>
      </c>
      <c r="E19" s="24">
        <f aca="true" t="shared" si="0" ref="E19:E26">D19/C19*100</f>
        <v>99.25925925925925</v>
      </c>
    </row>
    <row r="20" spans="1:5" ht="16.5">
      <c r="A20" s="207"/>
      <c r="B20" s="7" t="s">
        <v>22</v>
      </c>
      <c r="C20" s="49">
        <v>13</v>
      </c>
      <c r="D20" s="49">
        <v>9</v>
      </c>
      <c r="E20" s="44">
        <f t="shared" si="0"/>
        <v>69.23076923076923</v>
      </c>
    </row>
    <row r="21" spans="1:5" ht="16.5">
      <c r="A21" s="207"/>
      <c r="B21" s="7" t="s">
        <v>23</v>
      </c>
      <c r="C21" s="49">
        <v>2</v>
      </c>
      <c r="D21" s="49">
        <v>7</v>
      </c>
      <c r="E21" s="44">
        <f t="shared" si="0"/>
        <v>350</v>
      </c>
    </row>
    <row r="22" spans="1:5" ht="16.5">
      <c r="A22" s="207"/>
      <c r="B22" s="82" t="s">
        <v>41</v>
      </c>
      <c r="C22" s="49">
        <v>4</v>
      </c>
      <c r="D22" s="49">
        <v>4</v>
      </c>
      <c r="E22" s="83">
        <f t="shared" si="0"/>
        <v>100</v>
      </c>
    </row>
    <row r="23" spans="1:5" ht="16.5">
      <c r="A23" s="207"/>
      <c r="B23" s="82" t="s">
        <v>268</v>
      </c>
      <c r="C23" s="49">
        <v>43</v>
      </c>
      <c r="D23" s="49">
        <v>66</v>
      </c>
      <c r="E23" s="44">
        <f t="shared" si="0"/>
        <v>153.48837209302326</v>
      </c>
    </row>
    <row r="24" spans="1:5" ht="16.5">
      <c r="A24" s="207"/>
      <c r="B24" s="82" t="s">
        <v>263</v>
      </c>
      <c r="C24" s="49">
        <v>26</v>
      </c>
      <c r="D24" s="49">
        <v>28</v>
      </c>
      <c r="E24" s="44">
        <f t="shared" si="0"/>
        <v>107.6923076923077</v>
      </c>
    </row>
    <row r="25" spans="1:5" ht="17.25" customHeight="1">
      <c r="A25" s="208"/>
      <c r="B25" s="82" t="s">
        <v>262</v>
      </c>
      <c r="C25" s="49">
        <v>17</v>
      </c>
      <c r="D25" s="49">
        <v>38</v>
      </c>
      <c r="E25" s="44">
        <f t="shared" si="0"/>
        <v>223.52941176470588</v>
      </c>
    </row>
    <row r="26" spans="1:5" ht="56.25" customHeight="1">
      <c r="A26" s="84" t="s">
        <v>143</v>
      </c>
      <c r="B26" s="90" t="s">
        <v>144</v>
      </c>
      <c r="C26" s="49">
        <v>338</v>
      </c>
      <c r="D26" s="49">
        <v>257</v>
      </c>
      <c r="E26" s="44">
        <f t="shared" si="0"/>
        <v>76.03550295857988</v>
      </c>
    </row>
    <row r="27" spans="1:5" ht="33">
      <c r="A27" s="69" t="s">
        <v>6</v>
      </c>
      <c r="B27" s="5" t="s">
        <v>24</v>
      </c>
      <c r="C27" s="49">
        <v>1</v>
      </c>
      <c r="D27" s="49">
        <v>0</v>
      </c>
      <c r="E27" s="44">
        <v>100</v>
      </c>
    </row>
    <row r="28" spans="1:5" ht="16.5">
      <c r="A28" s="10" t="s">
        <v>25</v>
      </c>
      <c r="B28" s="5" t="s">
        <v>7</v>
      </c>
      <c r="C28" s="72"/>
      <c r="D28" s="72"/>
      <c r="E28" s="71"/>
    </row>
    <row r="29" spans="1:5" ht="16.5">
      <c r="A29" s="9"/>
      <c r="B29" s="11" t="s">
        <v>26</v>
      </c>
      <c r="C29" s="43">
        <v>0</v>
      </c>
      <c r="D29" s="43"/>
      <c r="E29" s="45">
        <v>0</v>
      </c>
    </row>
    <row r="30" spans="1:5" ht="16.5">
      <c r="A30" s="9"/>
      <c r="B30" s="11" t="s">
        <v>27</v>
      </c>
      <c r="C30" s="43">
        <v>2</v>
      </c>
      <c r="D30" s="43">
        <v>3</v>
      </c>
      <c r="E30" s="45">
        <f>D30/C30*100</f>
        <v>150</v>
      </c>
    </row>
    <row r="31" spans="1:5" ht="16.5">
      <c r="A31" s="9"/>
      <c r="B31" s="11" t="s">
        <v>28</v>
      </c>
      <c r="C31" s="49"/>
      <c r="D31" s="49"/>
      <c r="E31" s="49"/>
    </row>
    <row r="32" spans="1:5" ht="16.5">
      <c r="A32" s="9"/>
      <c r="B32" s="11" t="s">
        <v>29</v>
      </c>
      <c r="C32" s="49">
        <v>0</v>
      </c>
      <c r="D32" s="49"/>
      <c r="E32" s="49">
        <v>0</v>
      </c>
    </row>
    <row r="33" spans="1:5" ht="16.5">
      <c r="A33" s="9"/>
      <c r="B33" s="11" t="s">
        <v>30</v>
      </c>
      <c r="C33" s="49"/>
      <c r="D33" s="49"/>
      <c r="E33" s="49"/>
    </row>
    <row r="34" spans="1:5" ht="16.5">
      <c r="A34" s="9"/>
      <c r="B34" s="11" t="s">
        <v>31</v>
      </c>
      <c r="C34" s="43">
        <v>1</v>
      </c>
      <c r="D34" s="43">
        <v>1</v>
      </c>
      <c r="E34" s="45">
        <f>D34/C34*100</f>
        <v>100</v>
      </c>
    </row>
    <row r="35" spans="1:5" ht="16.5">
      <c r="A35" s="9"/>
      <c r="B35" s="11" t="s">
        <v>32</v>
      </c>
      <c r="C35" s="43">
        <v>3</v>
      </c>
      <c r="D35" s="43"/>
      <c r="E35" s="45">
        <v>0</v>
      </c>
    </row>
    <row r="36" spans="1:5" ht="16.5">
      <c r="A36" s="9"/>
      <c r="B36" s="7" t="s">
        <v>33</v>
      </c>
      <c r="C36" s="51">
        <f>C29+C30+C31+C32+C33+C34+C35</f>
        <v>6</v>
      </c>
      <c r="D36" s="51">
        <f>D29+D30+D31+D32+D33+D34+D35</f>
        <v>4</v>
      </c>
      <c r="E36" s="52">
        <f>D36/C36*100</f>
        <v>66.66666666666666</v>
      </c>
    </row>
    <row r="37" spans="1:5" ht="16.5">
      <c r="A37" s="6"/>
      <c r="B37" s="12" t="s">
        <v>34</v>
      </c>
      <c r="C37" s="43">
        <f>C11-C36</f>
        <v>129</v>
      </c>
      <c r="D37" s="43">
        <f>D11-D36</f>
        <v>130</v>
      </c>
      <c r="E37" s="45">
        <f>D37/C37*100</f>
        <v>100.7751937984496</v>
      </c>
    </row>
    <row r="38" spans="1:5" ht="16.5">
      <c r="A38" s="13" t="s">
        <v>8</v>
      </c>
      <c r="B38" s="14" t="s">
        <v>9</v>
      </c>
      <c r="C38" s="25"/>
      <c r="D38" s="43"/>
      <c r="E38" s="46"/>
    </row>
    <row r="39" spans="1:5" ht="33">
      <c r="A39" s="10" t="s">
        <v>10</v>
      </c>
      <c r="B39" s="15" t="s">
        <v>132</v>
      </c>
      <c r="C39" s="204">
        <v>3</v>
      </c>
      <c r="D39" s="204">
        <f>D42+D43+D44+D45</f>
        <v>10</v>
      </c>
      <c r="E39" s="209">
        <v>333.3</v>
      </c>
    </row>
    <row r="40" spans="1:5" ht="33">
      <c r="A40" s="18"/>
      <c r="B40" s="17" t="s">
        <v>145</v>
      </c>
      <c r="C40" s="218"/>
      <c r="D40" s="218"/>
      <c r="E40" s="210"/>
    </row>
    <row r="41" spans="1:5" ht="16.5">
      <c r="A41" s="18"/>
      <c r="B41" s="19" t="s">
        <v>13</v>
      </c>
      <c r="C41" s="219"/>
      <c r="D41" s="219"/>
      <c r="E41" s="211"/>
    </row>
    <row r="42" spans="1:5" ht="16.5">
      <c r="A42" s="20" t="s">
        <v>11</v>
      </c>
      <c r="B42" s="11" t="s">
        <v>133</v>
      </c>
      <c r="C42" s="49">
        <v>2</v>
      </c>
      <c r="D42" s="49">
        <v>0</v>
      </c>
      <c r="E42" s="47">
        <f>D42/C42*100</f>
        <v>0</v>
      </c>
    </row>
    <row r="43" spans="1:5" ht="16.5">
      <c r="A43" s="20" t="s">
        <v>12</v>
      </c>
      <c r="B43" s="21" t="s">
        <v>142</v>
      </c>
      <c r="C43" s="49">
        <v>1</v>
      </c>
      <c r="D43" s="49">
        <v>2</v>
      </c>
      <c r="E43" s="48">
        <f>D43/C43*100</f>
        <v>200</v>
      </c>
    </row>
    <row r="44" spans="1:5" ht="16.5">
      <c r="A44" s="203" t="s">
        <v>123</v>
      </c>
      <c r="B44" s="146" t="s">
        <v>269</v>
      </c>
      <c r="C44" s="49">
        <v>0</v>
      </c>
      <c r="D44" s="49">
        <v>3</v>
      </c>
      <c r="E44" s="48">
        <v>300</v>
      </c>
    </row>
    <row r="45" spans="1:5" ht="33">
      <c r="A45" s="16" t="s">
        <v>124</v>
      </c>
      <c r="B45" s="22" t="s">
        <v>271</v>
      </c>
      <c r="C45" s="49">
        <v>0</v>
      </c>
      <c r="D45" s="49">
        <v>5</v>
      </c>
      <c r="E45" s="44">
        <v>500</v>
      </c>
    </row>
    <row r="46" spans="1:5" ht="33">
      <c r="A46" s="10" t="s">
        <v>14</v>
      </c>
      <c r="B46" s="15" t="s">
        <v>275</v>
      </c>
      <c r="C46" s="204">
        <v>16</v>
      </c>
      <c r="D46" s="204">
        <f>D48+D49+D50+D51</f>
        <v>10</v>
      </c>
      <c r="E46" s="212">
        <f>D46/C46*100</f>
        <v>62.5</v>
      </c>
    </row>
    <row r="47" spans="1:5" ht="16.5">
      <c r="A47" s="16"/>
      <c r="B47" s="19" t="s">
        <v>13</v>
      </c>
      <c r="C47" s="205"/>
      <c r="D47" s="205"/>
      <c r="E47" s="213"/>
    </row>
    <row r="48" spans="1:5" ht="16.5">
      <c r="A48" s="20" t="s">
        <v>15</v>
      </c>
      <c r="B48" s="11" t="s">
        <v>133</v>
      </c>
      <c r="C48" s="49">
        <v>15</v>
      </c>
      <c r="D48" s="49">
        <v>0</v>
      </c>
      <c r="E48" s="47">
        <f>D48/C48*100</f>
        <v>0</v>
      </c>
    </row>
    <row r="49" spans="1:5" ht="16.5">
      <c r="A49" s="20" t="s">
        <v>16</v>
      </c>
      <c r="B49" s="21" t="s">
        <v>134</v>
      </c>
      <c r="C49" s="49">
        <v>1</v>
      </c>
      <c r="D49" s="49">
        <v>2</v>
      </c>
      <c r="E49" s="45">
        <f>D49/C49*100</f>
        <v>200</v>
      </c>
    </row>
    <row r="50" spans="1:5" ht="16.5">
      <c r="A50" s="20" t="s">
        <v>270</v>
      </c>
      <c r="B50" s="146" t="s">
        <v>269</v>
      </c>
      <c r="C50" s="49">
        <v>0</v>
      </c>
      <c r="D50" s="49">
        <v>3</v>
      </c>
      <c r="E50" s="45">
        <v>300</v>
      </c>
    </row>
    <row r="51" spans="1:5" ht="36" customHeight="1">
      <c r="A51" s="203" t="s">
        <v>272</v>
      </c>
      <c r="B51" s="22" t="s">
        <v>271</v>
      </c>
      <c r="C51" s="49">
        <v>0</v>
      </c>
      <c r="D51" s="49">
        <v>5</v>
      </c>
      <c r="E51" s="83">
        <v>500</v>
      </c>
    </row>
    <row r="52" spans="1:5" ht="36" customHeight="1">
      <c r="A52" s="14" t="s">
        <v>17</v>
      </c>
      <c r="B52" s="146" t="s">
        <v>261</v>
      </c>
      <c r="C52" s="147">
        <v>16</v>
      </c>
      <c r="D52" s="147">
        <f>D53+D54+D55+D56</f>
        <v>10</v>
      </c>
      <c r="E52" s="83">
        <f>D52/C52*100</f>
        <v>62.5</v>
      </c>
    </row>
    <row r="53" spans="1:5" ht="16.5" customHeight="1">
      <c r="A53" s="20" t="s">
        <v>221</v>
      </c>
      <c r="B53" s="146" t="s">
        <v>133</v>
      </c>
      <c r="C53" s="49">
        <v>15</v>
      </c>
      <c r="D53" s="49">
        <v>0</v>
      </c>
      <c r="E53" s="45">
        <f>D53/C53*100</f>
        <v>0</v>
      </c>
    </row>
    <row r="54" spans="1:5" ht="17.25" customHeight="1">
      <c r="A54" s="20" t="s">
        <v>222</v>
      </c>
      <c r="B54" s="146" t="s">
        <v>142</v>
      </c>
      <c r="C54" s="49">
        <v>1</v>
      </c>
      <c r="D54" s="49">
        <v>2</v>
      </c>
      <c r="E54" s="45">
        <f>D54/C54*100</f>
        <v>200</v>
      </c>
    </row>
    <row r="55" spans="1:5" ht="17.25" customHeight="1">
      <c r="A55" s="20" t="s">
        <v>223</v>
      </c>
      <c r="B55" s="146" t="s">
        <v>269</v>
      </c>
      <c r="C55" s="49">
        <v>0</v>
      </c>
      <c r="D55" s="49">
        <v>3</v>
      </c>
      <c r="E55" s="45">
        <v>300</v>
      </c>
    </row>
    <row r="56" spans="1:5" ht="37.5" customHeight="1">
      <c r="A56" s="2" t="s">
        <v>273</v>
      </c>
      <c r="B56" s="11" t="s">
        <v>135</v>
      </c>
      <c r="C56" s="49">
        <v>0</v>
      </c>
      <c r="D56" s="49">
        <v>5</v>
      </c>
      <c r="E56" s="83">
        <v>500</v>
      </c>
    </row>
    <row r="57" spans="1:5" ht="53.25" customHeight="1">
      <c r="A57" s="195" t="s">
        <v>257</v>
      </c>
      <c r="B57" s="194" t="s">
        <v>220</v>
      </c>
      <c r="C57" s="147">
        <v>17</v>
      </c>
      <c r="D57" s="147">
        <f>D58+D59+D60+D61</f>
        <v>10</v>
      </c>
      <c r="E57" s="83">
        <f>D57/C57*100</f>
        <v>58.82352941176471</v>
      </c>
    </row>
    <row r="58" spans="1:5" ht="15.75" customHeight="1">
      <c r="A58" s="196" t="s">
        <v>258</v>
      </c>
      <c r="B58" s="194" t="s">
        <v>133</v>
      </c>
      <c r="C58" s="49">
        <v>16</v>
      </c>
      <c r="D58" s="49">
        <v>0</v>
      </c>
      <c r="E58" s="45">
        <f>D58/C58*100</f>
        <v>0</v>
      </c>
    </row>
    <row r="59" spans="1:5" ht="15.75" customHeight="1">
      <c r="A59" s="196" t="s">
        <v>259</v>
      </c>
      <c r="B59" s="194" t="s">
        <v>142</v>
      </c>
      <c r="C59" s="49">
        <v>1</v>
      </c>
      <c r="D59" s="49">
        <v>2</v>
      </c>
      <c r="E59" s="45">
        <f>D59/C59*100</f>
        <v>200</v>
      </c>
    </row>
    <row r="60" spans="1:5" ht="15.75" customHeight="1">
      <c r="A60" s="196" t="s">
        <v>260</v>
      </c>
      <c r="B60" s="146" t="s">
        <v>269</v>
      </c>
      <c r="C60" s="49">
        <v>0</v>
      </c>
      <c r="D60" s="49">
        <v>3</v>
      </c>
      <c r="E60" s="45">
        <v>300</v>
      </c>
    </row>
    <row r="61" spans="1:5" ht="34.5" customHeight="1">
      <c r="A61" s="197" t="s">
        <v>274</v>
      </c>
      <c r="B61" s="12" t="s">
        <v>135</v>
      </c>
      <c r="C61" s="49">
        <v>0</v>
      </c>
      <c r="D61" s="49">
        <v>5</v>
      </c>
      <c r="E61" s="83">
        <v>500</v>
      </c>
    </row>
    <row r="62" spans="1:5" ht="12" customHeight="1">
      <c r="A62" s="23"/>
      <c r="B62" s="23"/>
      <c r="C62" s="23"/>
      <c r="D62" s="23"/>
      <c r="E62" s="23"/>
    </row>
    <row r="63" spans="1:5" ht="12" customHeight="1">
      <c r="A63" s="23"/>
      <c r="B63" s="23"/>
      <c r="C63" s="23"/>
      <c r="D63" s="23"/>
      <c r="E63" s="23"/>
    </row>
    <row r="64" spans="1:5" ht="12" customHeight="1">
      <c r="A64" s="23"/>
      <c r="B64" s="23"/>
      <c r="C64" s="23"/>
      <c r="D64" s="23"/>
      <c r="E64" s="23"/>
    </row>
    <row r="65" spans="1:5" ht="12" customHeight="1">
      <c r="A65" s="227"/>
      <c r="B65" s="220"/>
      <c r="C65" s="53"/>
      <c r="D65" s="53"/>
      <c r="E65" s="53"/>
    </row>
    <row r="66" spans="1:5" ht="14.25" customHeight="1">
      <c r="A66" s="222" t="s">
        <v>247</v>
      </c>
      <c r="B66" s="222"/>
      <c r="C66" s="202"/>
      <c r="D66" s="223" t="s">
        <v>54</v>
      </c>
      <c r="E66" s="223"/>
    </row>
    <row r="67" spans="1:5" ht="15.75">
      <c r="A67" s="53"/>
      <c r="B67" s="53"/>
      <c r="C67" s="53"/>
      <c r="D67" s="53"/>
      <c r="E67" s="53"/>
    </row>
    <row r="84" spans="1:4" ht="12.75">
      <c r="A84" s="226" t="s">
        <v>42</v>
      </c>
      <c r="B84" s="226"/>
      <c r="C84" s="226"/>
      <c r="D84" s="226"/>
    </row>
    <row r="85" spans="1:5" ht="12.75">
      <c r="A85" s="226" t="s">
        <v>71</v>
      </c>
      <c r="B85" s="226"/>
      <c r="C85" s="226"/>
      <c r="D85" s="226"/>
      <c r="E85" s="220"/>
    </row>
    <row r="86" spans="1:4" ht="12.75">
      <c r="A86" s="50" t="s">
        <v>43</v>
      </c>
      <c r="B86" s="50"/>
      <c r="C86" s="50"/>
      <c r="D86" s="50"/>
    </row>
    <row r="87" spans="1:4" ht="12.75">
      <c r="A87" s="220"/>
      <c r="B87" s="220"/>
      <c r="C87" s="220"/>
      <c r="D87" s="220"/>
    </row>
  </sheetData>
  <sheetProtection/>
  <mergeCells count="20">
    <mergeCell ref="D39:D41"/>
    <mergeCell ref="A87:D87"/>
    <mergeCell ref="B11:B12"/>
    <mergeCell ref="A66:B66"/>
    <mergeCell ref="D66:E66"/>
    <mergeCell ref="E11:E12"/>
    <mergeCell ref="A85:E85"/>
    <mergeCell ref="A65:B65"/>
    <mergeCell ref="A84:D84"/>
    <mergeCell ref="A11:A13"/>
    <mergeCell ref="D46:D47"/>
    <mergeCell ref="A14:A16"/>
    <mergeCell ref="E39:E41"/>
    <mergeCell ref="E46:E47"/>
    <mergeCell ref="A2:E8"/>
    <mergeCell ref="C46:C47"/>
    <mergeCell ref="D11:D12"/>
    <mergeCell ref="C11:C12"/>
    <mergeCell ref="A17:A25"/>
    <mergeCell ref="C39:C4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75" zoomScaleSheetLayoutView="75" zoomScalePageLayoutView="0" workbookViewId="0" topLeftCell="A52">
      <selection activeCell="G70" sqref="G70"/>
    </sheetView>
  </sheetViews>
  <sheetFormatPr defaultColWidth="9.00390625" defaultRowHeight="12.75"/>
  <cols>
    <col min="1" max="1" width="6.75390625" style="26" customWidth="1"/>
    <col min="2" max="2" width="69.25390625" style="27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39</v>
      </c>
    </row>
    <row r="2" spans="1:7" s="28" customFormat="1" ht="12.75" customHeight="1">
      <c r="A2" s="30"/>
      <c r="B2" s="233" t="s">
        <v>276</v>
      </c>
      <c r="C2" s="234"/>
      <c r="D2" s="234"/>
      <c r="E2" s="234"/>
      <c r="F2" s="234"/>
      <c r="G2" s="31"/>
    </row>
    <row r="3" spans="1:7" s="28" customFormat="1" ht="12.75" customHeight="1">
      <c r="A3" s="31"/>
      <c r="B3" s="234"/>
      <c r="C3" s="234"/>
      <c r="D3" s="234"/>
      <c r="E3" s="234"/>
      <c r="F3" s="234"/>
      <c r="G3" s="31"/>
    </row>
    <row r="4" spans="1:7" s="28" customFormat="1" ht="12.75" customHeight="1">
      <c r="A4" s="31"/>
      <c r="B4" s="234"/>
      <c r="C4" s="234"/>
      <c r="D4" s="234"/>
      <c r="E4" s="234"/>
      <c r="F4" s="234"/>
      <c r="G4" s="31"/>
    </row>
    <row r="5" spans="1:7" s="28" customFormat="1" ht="12.75" customHeight="1">
      <c r="A5" s="31"/>
      <c r="B5" s="234"/>
      <c r="C5" s="234"/>
      <c r="D5" s="234"/>
      <c r="E5" s="234"/>
      <c r="F5" s="234"/>
      <c r="G5" s="31"/>
    </row>
    <row r="6" spans="1:7" s="28" customFormat="1" ht="12.75" customHeight="1">
      <c r="A6" s="31"/>
      <c r="B6" s="234"/>
      <c r="C6" s="234"/>
      <c r="D6" s="234"/>
      <c r="E6" s="234"/>
      <c r="F6" s="234"/>
      <c r="G6" s="31"/>
    </row>
    <row r="7" spans="1:7" s="28" customFormat="1" ht="72" customHeight="1">
      <c r="A7" s="31"/>
      <c r="B7" s="235"/>
      <c r="C7" s="235"/>
      <c r="D7" s="235"/>
      <c r="E7" s="235"/>
      <c r="F7" s="235"/>
      <c r="G7" s="31"/>
    </row>
    <row r="8" spans="1:7" s="28" customFormat="1" ht="21.75" customHeight="1">
      <c r="A8" s="231" t="s">
        <v>19</v>
      </c>
      <c r="B8" s="236" t="s">
        <v>35</v>
      </c>
      <c r="C8" s="245" t="s">
        <v>239</v>
      </c>
      <c r="D8" s="246"/>
      <c r="E8" s="246"/>
      <c r="F8" s="237" t="s">
        <v>80</v>
      </c>
      <c r="G8" s="236" t="s">
        <v>36</v>
      </c>
    </row>
    <row r="9" spans="1:7" s="28" customFormat="1" ht="8.25" customHeight="1">
      <c r="A9" s="231"/>
      <c r="B9" s="236"/>
      <c r="C9" s="247"/>
      <c r="D9" s="248"/>
      <c r="E9" s="248"/>
      <c r="F9" s="238"/>
      <c r="G9" s="236"/>
    </row>
    <row r="10" spans="1:7" s="28" customFormat="1" ht="53.25" customHeight="1">
      <c r="A10" s="231"/>
      <c r="B10" s="236"/>
      <c r="C10" s="88" t="s">
        <v>138</v>
      </c>
      <c r="D10" s="88" t="s">
        <v>139</v>
      </c>
      <c r="E10" s="88" t="s">
        <v>140</v>
      </c>
      <c r="F10" s="239"/>
      <c r="G10" s="236"/>
    </row>
    <row r="11" spans="1:7" s="40" customFormat="1" ht="21" customHeight="1">
      <c r="A11" s="110" t="s">
        <v>2</v>
      </c>
      <c r="B11" s="74" t="s">
        <v>72</v>
      </c>
      <c r="C11" s="77">
        <f>C12+C13+C14+C15+C16+C17+C18+C19+C20</f>
        <v>7</v>
      </c>
      <c r="D11" s="77">
        <f>D12+D13+D14+D15+D16+D17+D18+D19+D20</f>
        <v>6</v>
      </c>
      <c r="E11" s="77">
        <f>E12+E13+E14+E15+E16+E17+E18+E19+E20</f>
        <v>3</v>
      </c>
      <c r="F11" s="77">
        <f>F12+F13+F14+F15+F16+F17+F18+F19+F20</f>
        <v>1</v>
      </c>
      <c r="G11" s="77">
        <f aca="true" t="shared" si="0" ref="G11:G39">C11+D11+F11</f>
        <v>14</v>
      </c>
    </row>
    <row r="12" spans="1:7" s="40" customFormat="1" ht="21" customHeight="1">
      <c r="A12" s="111" t="s">
        <v>37</v>
      </c>
      <c r="B12" s="85" t="s">
        <v>295</v>
      </c>
      <c r="C12" s="36">
        <v>1</v>
      </c>
      <c r="D12" s="36"/>
      <c r="E12" s="181"/>
      <c r="F12" s="36"/>
      <c r="G12" s="36">
        <f t="shared" si="0"/>
        <v>1</v>
      </c>
    </row>
    <row r="13" spans="1:7" s="40" customFormat="1" ht="21" customHeight="1">
      <c r="A13" s="111" t="s">
        <v>162</v>
      </c>
      <c r="B13" s="85" t="s">
        <v>277</v>
      </c>
      <c r="C13" s="36">
        <v>1</v>
      </c>
      <c r="D13" s="36">
        <v>1</v>
      </c>
      <c r="E13" s="181">
        <v>2</v>
      </c>
      <c r="F13" s="35"/>
      <c r="G13" s="36">
        <f t="shared" si="0"/>
        <v>2</v>
      </c>
    </row>
    <row r="14" spans="1:7" s="40" customFormat="1" ht="21" customHeight="1">
      <c r="A14" s="111" t="s">
        <v>163</v>
      </c>
      <c r="B14" s="85" t="s">
        <v>116</v>
      </c>
      <c r="C14" s="36">
        <v>1</v>
      </c>
      <c r="D14" s="36">
        <v>1</v>
      </c>
      <c r="E14" s="181">
        <v>1</v>
      </c>
      <c r="F14" s="35"/>
      <c r="G14" s="36">
        <f t="shared" si="0"/>
        <v>2</v>
      </c>
    </row>
    <row r="15" spans="1:7" s="40" customFormat="1" ht="21" customHeight="1">
      <c r="A15" s="111" t="s">
        <v>164</v>
      </c>
      <c r="B15" s="85" t="s">
        <v>302</v>
      </c>
      <c r="C15" s="36"/>
      <c r="D15" s="36"/>
      <c r="E15" s="182"/>
      <c r="F15" s="35">
        <v>1</v>
      </c>
      <c r="G15" s="36">
        <f t="shared" si="0"/>
        <v>1</v>
      </c>
    </row>
    <row r="16" spans="1:7" s="40" customFormat="1" ht="21" customHeight="1">
      <c r="A16" s="111" t="s">
        <v>242</v>
      </c>
      <c r="B16" s="85" t="s">
        <v>294</v>
      </c>
      <c r="C16" s="36">
        <v>1</v>
      </c>
      <c r="D16" s="36"/>
      <c r="E16" s="181"/>
      <c r="F16" s="35"/>
      <c r="G16" s="36">
        <f t="shared" si="0"/>
        <v>1</v>
      </c>
    </row>
    <row r="17" spans="1:7" s="40" customFormat="1" ht="21" customHeight="1">
      <c r="A17" s="111" t="s">
        <v>243</v>
      </c>
      <c r="B17" s="85" t="s">
        <v>256</v>
      </c>
      <c r="C17" s="36">
        <v>1</v>
      </c>
      <c r="D17" s="36">
        <v>2</v>
      </c>
      <c r="E17" s="181"/>
      <c r="F17" s="35"/>
      <c r="G17" s="36">
        <f t="shared" si="0"/>
        <v>3</v>
      </c>
    </row>
    <row r="18" spans="1:7" s="40" customFormat="1" ht="21" customHeight="1">
      <c r="A18" s="111" t="s">
        <v>252</v>
      </c>
      <c r="B18" s="85" t="s">
        <v>255</v>
      </c>
      <c r="C18" s="36"/>
      <c r="D18" s="36">
        <v>1</v>
      </c>
      <c r="E18" s="181"/>
      <c r="F18" s="35"/>
      <c r="G18" s="36">
        <f t="shared" si="0"/>
        <v>1</v>
      </c>
    </row>
    <row r="19" spans="1:7" s="40" customFormat="1" ht="21" customHeight="1">
      <c r="A19" s="111" t="s">
        <v>307</v>
      </c>
      <c r="B19" s="85" t="s">
        <v>298</v>
      </c>
      <c r="C19" s="36"/>
      <c r="D19" s="36">
        <v>1</v>
      </c>
      <c r="E19" s="181"/>
      <c r="F19" s="35"/>
      <c r="G19" s="36">
        <f t="shared" si="0"/>
        <v>1</v>
      </c>
    </row>
    <row r="20" spans="1:7" s="40" customFormat="1" ht="21" customHeight="1">
      <c r="A20" s="111" t="s">
        <v>308</v>
      </c>
      <c r="B20" s="85" t="s">
        <v>285</v>
      </c>
      <c r="C20" s="36">
        <v>2</v>
      </c>
      <c r="D20" s="36"/>
      <c r="E20" s="181"/>
      <c r="F20" s="35"/>
      <c r="G20" s="36">
        <f t="shared" si="0"/>
        <v>2</v>
      </c>
    </row>
    <row r="21" spans="1:7" s="40" customFormat="1" ht="21" customHeight="1">
      <c r="A21" s="112" t="s">
        <v>3</v>
      </c>
      <c r="B21" s="75" t="s">
        <v>73</v>
      </c>
      <c r="C21" s="76">
        <f>C22+C23+C24+C25+C26+C27+C28+C29</f>
        <v>4</v>
      </c>
      <c r="D21" s="76">
        <f>D22+D23+D24+D25+D26+D27+D28+D29</f>
        <v>10</v>
      </c>
      <c r="E21" s="76">
        <f>E22+E23+E24+E25+E26+E27+E28+E29</f>
        <v>3</v>
      </c>
      <c r="F21" s="76">
        <f>F22+F23+F24+F25+F26+F27+F28+F29</f>
        <v>6</v>
      </c>
      <c r="G21" s="76">
        <f t="shared" si="0"/>
        <v>20</v>
      </c>
    </row>
    <row r="22" spans="1:7" s="40" customFormat="1" ht="21" customHeight="1">
      <c r="A22" s="111" t="s">
        <v>38</v>
      </c>
      <c r="B22" s="85" t="s">
        <v>89</v>
      </c>
      <c r="C22" s="36">
        <v>1</v>
      </c>
      <c r="D22" s="35">
        <v>3</v>
      </c>
      <c r="E22" s="181"/>
      <c r="F22" s="35"/>
      <c r="G22" s="36">
        <f t="shared" si="0"/>
        <v>4</v>
      </c>
    </row>
    <row r="23" spans="1:7" s="40" customFormat="1" ht="21" customHeight="1">
      <c r="A23" s="111" t="s">
        <v>165</v>
      </c>
      <c r="B23" s="85" t="s">
        <v>249</v>
      </c>
      <c r="C23" s="36"/>
      <c r="D23" s="36">
        <v>2</v>
      </c>
      <c r="E23" s="182">
        <v>1</v>
      </c>
      <c r="F23" s="35"/>
      <c r="G23" s="36">
        <f t="shared" si="0"/>
        <v>2</v>
      </c>
    </row>
    <row r="24" spans="1:7" s="40" customFormat="1" ht="24" customHeight="1">
      <c r="A24" s="111" t="s">
        <v>166</v>
      </c>
      <c r="B24" s="85" t="s">
        <v>297</v>
      </c>
      <c r="C24" s="35"/>
      <c r="D24" s="35">
        <v>1</v>
      </c>
      <c r="E24" s="181"/>
      <c r="F24" s="36"/>
      <c r="G24" s="36">
        <f t="shared" si="0"/>
        <v>1</v>
      </c>
    </row>
    <row r="25" spans="1:7" s="40" customFormat="1" ht="21" customHeight="1">
      <c r="A25" s="111" t="s">
        <v>167</v>
      </c>
      <c r="B25" s="85" t="s">
        <v>300</v>
      </c>
      <c r="C25" s="36"/>
      <c r="D25" s="35">
        <v>3</v>
      </c>
      <c r="E25" s="181">
        <v>1</v>
      </c>
      <c r="F25" s="35">
        <v>3</v>
      </c>
      <c r="G25" s="36">
        <f t="shared" si="0"/>
        <v>6</v>
      </c>
    </row>
    <row r="26" spans="1:7" s="40" customFormat="1" ht="21" customHeight="1">
      <c r="A26" s="111" t="s">
        <v>168</v>
      </c>
      <c r="B26" s="85" t="s">
        <v>281</v>
      </c>
      <c r="C26" s="36">
        <v>2</v>
      </c>
      <c r="D26" s="36"/>
      <c r="E26" s="182">
        <v>1</v>
      </c>
      <c r="F26" s="35"/>
      <c r="G26" s="36">
        <f t="shared" si="0"/>
        <v>2</v>
      </c>
    </row>
    <row r="27" spans="1:7" s="40" customFormat="1" ht="21" customHeight="1">
      <c r="A27" s="111" t="s">
        <v>171</v>
      </c>
      <c r="B27" s="85" t="s">
        <v>286</v>
      </c>
      <c r="C27" s="36">
        <v>1</v>
      </c>
      <c r="D27" s="36"/>
      <c r="E27" s="182"/>
      <c r="F27" s="35">
        <v>2</v>
      </c>
      <c r="G27" s="36">
        <f t="shared" si="0"/>
        <v>3</v>
      </c>
    </row>
    <row r="28" spans="1:7" s="40" customFormat="1" ht="21" customHeight="1">
      <c r="A28" s="111" t="s">
        <v>172</v>
      </c>
      <c r="B28" s="85" t="s">
        <v>253</v>
      </c>
      <c r="C28" s="36"/>
      <c r="D28" s="36">
        <v>1</v>
      </c>
      <c r="E28" s="182"/>
      <c r="F28" s="35"/>
      <c r="G28" s="36">
        <f t="shared" si="0"/>
        <v>1</v>
      </c>
    </row>
    <row r="29" spans="1:7" s="40" customFormat="1" ht="21" customHeight="1">
      <c r="A29" s="111" t="s">
        <v>310</v>
      </c>
      <c r="B29" s="85" t="s">
        <v>301</v>
      </c>
      <c r="C29" s="36"/>
      <c r="D29" s="36"/>
      <c r="E29" s="182"/>
      <c r="F29" s="35">
        <v>1</v>
      </c>
      <c r="G29" s="36">
        <f t="shared" si="0"/>
        <v>1</v>
      </c>
    </row>
    <row r="30" spans="1:7" s="40" customFormat="1" ht="21" customHeight="1">
      <c r="A30" s="110" t="s">
        <v>5</v>
      </c>
      <c r="B30" s="75" t="s">
        <v>74</v>
      </c>
      <c r="C30" s="76">
        <f>C31+C32+C33+C34+C35+C36+C37+C38+C39</f>
        <v>40</v>
      </c>
      <c r="D30" s="76">
        <f>D31+D32+D33+D34+D35+D36+D37+D38+D39</f>
        <v>29</v>
      </c>
      <c r="E30" s="76">
        <f>E31+E32+E33+E34+E35+E36+E37+E38+E39</f>
        <v>15</v>
      </c>
      <c r="F30" s="76">
        <f>F31+F32+F33+F34+F35+F36+F37+F38+F39</f>
        <v>1</v>
      </c>
      <c r="G30" s="76">
        <f t="shared" si="0"/>
        <v>70</v>
      </c>
    </row>
    <row r="31" spans="1:7" s="40" customFormat="1" ht="21" customHeight="1">
      <c r="A31" s="111" t="s">
        <v>174</v>
      </c>
      <c r="B31" s="85" t="s">
        <v>93</v>
      </c>
      <c r="C31" s="36">
        <v>6</v>
      </c>
      <c r="D31" s="36">
        <v>12</v>
      </c>
      <c r="E31" s="182">
        <v>4</v>
      </c>
      <c r="F31" s="36">
        <v>1</v>
      </c>
      <c r="G31" s="36">
        <f t="shared" si="0"/>
        <v>19</v>
      </c>
    </row>
    <row r="32" spans="1:7" s="40" customFormat="1" ht="21" customHeight="1">
      <c r="A32" s="111" t="s">
        <v>175</v>
      </c>
      <c r="B32" s="85" t="s">
        <v>94</v>
      </c>
      <c r="C32" s="36">
        <v>6</v>
      </c>
      <c r="D32" s="36">
        <v>4</v>
      </c>
      <c r="E32" s="182">
        <v>4</v>
      </c>
      <c r="F32" s="36"/>
      <c r="G32" s="36">
        <f t="shared" si="0"/>
        <v>10</v>
      </c>
    </row>
    <row r="33" spans="1:7" s="40" customFormat="1" ht="21" customHeight="1">
      <c r="A33" s="111" t="s">
        <v>176</v>
      </c>
      <c r="B33" s="85" t="s">
        <v>114</v>
      </c>
      <c r="C33" s="36">
        <v>2</v>
      </c>
      <c r="D33" s="36">
        <v>3</v>
      </c>
      <c r="E33" s="182">
        <v>1</v>
      </c>
      <c r="F33" s="35"/>
      <c r="G33" s="36">
        <f t="shared" si="0"/>
        <v>5</v>
      </c>
    </row>
    <row r="34" spans="1:7" s="40" customFormat="1" ht="21" customHeight="1">
      <c r="A34" s="111" t="s">
        <v>177</v>
      </c>
      <c r="B34" s="85" t="s">
        <v>250</v>
      </c>
      <c r="C34" s="36"/>
      <c r="D34" s="36">
        <v>1</v>
      </c>
      <c r="E34" s="182">
        <v>1</v>
      </c>
      <c r="F34" s="35"/>
      <c r="G34" s="36">
        <f t="shared" si="0"/>
        <v>1</v>
      </c>
    </row>
    <row r="35" spans="1:7" s="40" customFormat="1" ht="21" customHeight="1">
      <c r="A35" s="113" t="s">
        <v>180</v>
      </c>
      <c r="B35" s="85" t="s">
        <v>241</v>
      </c>
      <c r="C35" s="36">
        <v>4</v>
      </c>
      <c r="D35" s="36">
        <v>6</v>
      </c>
      <c r="E35" s="181">
        <v>4</v>
      </c>
      <c r="F35" s="35"/>
      <c r="G35" s="36">
        <f t="shared" si="0"/>
        <v>10</v>
      </c>
    </row>
    <row r="36" spans="1:7" s="40" customFormat="1" ht="21" customHeight="1">
      <c r="A36" s="113" t="s">
        <v>181</v>
      </c>
      <c r="B36" s="85" t="s">
        <v>113</v>
      </c>
      <c r="C36" s="36">
        <v>20</v>
      </c>
      <c r="D36" s="36">
        <v>1</v>
      </c>
      <c r="E36" s="181"/>
      <c r="F36" s="35"/>
      <c r="G36" s="36">
        <f t="shared" si="0"/>
        <v>21</v>
      </c>
    </row>
    <row r="37" spans="1:7" s="40" customFormat="1" ht="21" customHeight="1">
      <c r="A37" s="113" t="s">
        <v>290</v>
      </c>
      <c r="B37" s="85" t="s">
        <v>284</v>
      </c>
      <c r="C37" s="36"/>
      <c r="D37" s="36">
        <v>1</v>
      </c>
      <c r="E37" s="181"/>
      <c r="F37" s="35"/>
      <c r="G37" s="36">
        <f t="shared" si="0"/>
        <v>1</v>
      </c>
    </row>
    <row r="38" spans="1:7" s="40" customFormat="1" ht="21" customHeight="1">
      <c r="A38" s="113" t="s">
        <v>291</v>
      </c>
      <c r="B38" s="85" t="s">
        <v>292</v>
      </c>
      <c r="C38" s="36">
        <v>2</v>
      </c>
      <c r="D38" s="36"/>
      <c r="E38" s="181"/>
      <c r="F38" s="35"/>
      <c r="G38" s="36">
        <f t="shared" si="0"/>
        <v>2</v>
      </c>
    </row>
    <row r="39" spans="1:7" s="40" customFormat="1" ht="21" customHeight="1">
      <c r="A39" s="113" t="s">
        <v>309</v>
      </c>
      <c r="B39" s="85" t="s">
        <v>299</v>
      </c>
      <c r="C39" s="36"/>
      <c r="D39" s="36">
        <v>1</v>
      </c>
      <c r="E39" s="181">
        <v>1</v>
      </c>
      <c r="F39" s="35"/>
      <c r="G39" s="36">
        <f t="shared" si="0"/>
        <v>1</v>
      </c>
    </row>
    <row r="40" spans="1:7" s="40" customFormat="1" ht="21" customHeight="1">
      <c r="A40" s="110" t="s">
        <v>6</v>
      </c>
      <c r="B40" s="75" t="s">
        <v>75</v>
      </c>
      <c r="C40" s="76">
        <f>C41+C42+C43</f>
        <v>0</v>
      </c>
      <c r="D40" s="76">
        <f>D41+D42+D43</f>
        <v>5</v>
      </c>
      <c r="E40" s="76">
        <f>E41+E43+E42</f>
        <v>0</v>
      </c>
      <c r="F40" s="76">
        <f>F41+F42+F43</f>
        <v>0</v>
      </c>
      <c r="G40" s="76">
        <f>G41+G42+G43</f>
        <v>5</v>
      </c>
    </row>
    <row r="41" spans="1:7" s="40" customFormat="1" ht="21" customHeight="1">
      <c r="A41" s="111" t="s">
        <v>182</v>
      </c>
      <c r="B41" s="86" t="s">
        <v>251</v>
      </c>
      <c r="C41" s="36"/>
      <c r="D41" s="35">
        <v>3</v>
      </c>
      <c r="E41" s="182"/>
      <c r="F41" s="35"/>
      <c r="G41" s="36">
        <f>C41+D41+F41</f>
        <v>3</v>
      </c>
    </row>
    <row r="42" spans="1:7" s="40" customFormat="1" ht="21" customHeight="1">
      <c r="A42" s="192" t="s">
        <v>183</v>
      </c>
      <c r="B42" s="86" t="s">
        <v>283</v>
      </c>
      <c r="C42" s="36"/>
      <c r="D42" s="35">
        <v>1</v>
      </c>
      <c r="E42" s="182"/>
      <c r="F42" s="35"/>
      <c r="G42" s="36">
        <f>C42+D42+F42</f>
        <v>1</v>
      </c>
    </row>
    <row r="43" spans="1:7" s="40" customFormat="1" ht="21" customHeight="1">
      <c r="A43" s="192" t="s">
        <v>306</v>
      </c>
      <c r="B43" s="86" t="s">
        <v>287</v>
      </c>
      <c r="C43" s="36"/>
      <c r="D43" s="35">
        <v>1</v>
      </c>
      <c r="E43" s="182"/>
      <c r="F43" s="35"/>
      <c r="G43" s="36">
        <f>C43+D43+F43</f>
        <v>1</v>
      </c>
    </row>
    <row r="44" spans="1:7" s="40" customFormat="1" ht="21" customHeight="1">
      <c r="A44" s="110" t="s">
        <v>76</v>
      </c>
      <c r="B44" s="75" t="s">
        <v>77</v>
      </c>
      <c r="C44" s="76">
        <f>C45+C53</f>
        <v>20</v>
      </c>
      <c r="D44" s="76">
        <f>D45+D53</f>
        <v>11</v>
      </c>
      <c r="E44" s="76">
        <f>E45+E53</f>
        <v>7</v>
      </c>
      <c r="F44" s="76">
        <f>F45+F53</f>
        <v>2</v>
      </c>
      <c r="G44" s="76">
        <f>G45+G53</f>
        <v>33</v>
      </c>
    </row>
    <row r="45" spans="1:7" s="40" customFormat="1" ht="21" customHeight="1">
      <c r="A45" s="115" t="s">
        <v>185</v>
      </c>
      <c r="B45" s="78" t="s">
        <v>103</v>
      </c>
      <c r="C45" s="79">
        <f>C46+C47+C48+C49+C50+C51+C52</f>
        <v>6</v>
      </c>
      <c r="D45" s="79">
        <f>D46+D47+D48+D49+D50+D51+D52</f>
        <v>4</v>
      </c>
      <c r="E45" s="79">
        <f>E46+E47+E48+E49+E50+E51+E52</f>
        <v>1</v>
      </c>
      <c r="F45" s="79">
        <f>F46+F47+F48+F49+F50+F51+F52</f>
        <v>1</v>
      </c>
      <c r="G45" s="79">
        <f aca="true" t="shared" si="1" ref="G45:G61">C45+D45+F45</f>
        <v>11</v>
      </c>
    </row>
    <row r="46" spans="1:7" s="40" customFormat="1" ht="21" customHeight="1">
      <c r="A46" s="111" t="s">
        <v>187</v>
      </c>
      <c r="B46" s="85" t="s">
        <v>97</v>
      </c>
      <c r="C46" s="36"/>
      <c r="D46" s="36">
        <v>1</v>
      </c>
      <c r="E46" s="182">
        <v>1</v>
      </c>
      <c r="F46" s="36"/>
      <c r="G46" s="36">
        <f t="shared" si="1"/>
        <v>1</v>
      </c>
    </row>
    <row r="47" spans="1:7" s="40" customFormat="1" ht="21" customHeight="1">
      <c r="A47" s="111" t="s">
        <v>188</v>
      </c>
      <c r="B47" s="85" t="s">
        <v>101</v>
      </c>
      <c r="C47" s="36"/>
      <c r="D47" s="36"/>
      <c r="E47" s="182"/>
      <c r="F47" s="36">
        <v>1</v>
      </c>
      <c r="G47" s="36">
        <f t="shared" si="1"/>
        <v>1</v>
      </c>
    </row>
    <row r="48" spans="1:7" s="40" customFormat="1" ht="23.25" customHeight="1">
      <c r="A48" s="111" t="s">
        <v>190</v>
      </c>
      <c r="B48" s="85" t="s">
        <v>288</v>
      </c>
      <c r="C48" s="36">
        <v>1</v>
      </c>
      <c r="D48" s="35"/>
      <c r="E48" s="181"/>
      <c r="F48" s="36"/>
      <c r="G48" s="36">
        <f t="shared" si="1"/>
        <v>1</v>
      </c>
    </row>
    <row r="49" spans="1:7" s="40" customFormat="1" ht="21" customHeight="1">
      <c r="A49" s="111" t="s">
        <v>192</v>
      </c>
      <c r="B49" s="85" t="s">
        <v>100</v>
      </c>
      <c r="C49" s="36">
        <v>1</v>
      </c>
      <c r="D49" s="36">
        <v>2</v>
      </c>
      <c r="E49" s="182"/>
      <c r="F49" s="36"/>
      <c r="G49" s="36">
        <f t="shared" si="1"/>
        <v>3</v>
      </c>
    </row>
    <row r="50" spans="1:7" s="40" customFormat="1" ht="21" customHeight="1">
      <c r="A50" s="116" t="s">
        <v>196</v>
      </c>
      <c r="B50" s="85" t="s">
        <v>282</v>
      </c>
      <c r="C50" s="36">
        <v>2</v>
      </c>
      <c r="D50" s="35">
        <v>1</v>
      </c>
      <c r="E50" s="181"/>
      <c r="F50" s="35"/>
      <c r="G50" s="36">
        <f t="shared" si="1"/>
        <v>3</v>
      </c>
    </row>
    <row r="51" spans="1:7" s="40" customFormat="1" ht="21" customHeight="1">
      <c r="A51" s="116" t="s">
        <v>197</v>
      </c>
      <c r="B51" s="85" t="s">
        <v>296</v>
      </c>
      <c r="C51" s="36">
        <v>1</v>
      </c>
      <c r="D51" s="35"/>
      <c r="E51" s="181"/>
      <c r="F51" s="35"/>
      <c r="G51" s="36">
        <f t="shared" si="1"/>
        <v>1</v>
      </c>
    </row>
    <row r="52" spans="1:7" s="40" customFormat="1" ht="21" customHeight="1">
      <c r="A52" s="193" t="s">
        <v>304</v>
      </c>
      <c r="B52" s="85" t="s">
        <v>305</v>
      </c>
      <c r="C52" s="36">
        <v>1</v>
      </c>
      <c r="D52" s="35"/>
      <c r="E52" s="181"/>
      <c r="F52" s="35"/>
      <c r="G52" s="36">
        <f t="shared" si="1"/>
        <v>1</v>
      </c>
    </row>
    <row r="53" spans="1:7" s="40" customFormat="1" ht="21" customHeight="1">
      <c r="A53" s="116" t="s">
        <v>186</v>
      </c>
      <c r="B53" s="78" t="s">
        <v>104</v>
      </c>
      <c r="C53" s="79">
        <f>C54+C55+C56+C57+C58+C59+C60</f>
        <v>14</v>
      </c>
      <c r="D53" s="79">
        <f>D54+D55+D56+D57+D58+D59+D60</f>
        <v>7</v>
      </c>
      <c r="E53" s="79">
        <f>E54+E55+E56+E57+E58+E59+E60</f>
        <v>6</v>
      </c>
      <c r="F53" s="79">
        <f>F54+F55+F56+F57+F58+F59+F60</f>
        <v>1</v>
      </c>
      <c r="G53" s="79">
        <f t="shared" si="1"/>
        <v>22</v>
      </c>
    </row>
    <row r="54" spans="1:7" s="40" customFormat="1" ht="21" customHeight="1">
      <c r="A54" s="116" t="s">
        <v>198</v>
      </c>
      <c r="B54" s="85" t="s">
        <v>106</v>
      </c>
      <c r="C54" s="36">
        <v>1</v>
      </c>
      <c r="D54" s="35">
        <v>2</v>
      </c>
      <c r="E54" s="181">
        <v>1</v>
      </c>
      <c r="F54" s="35"/>
      <c r="G54" s="36">
        <f t="shared" si="1"/>
        <v>3</v>
      </c>
    </row>
    <row r="55" spans="1:7" s="40" customFormat="1" ht="21" customHeight="1">
      <c r="A55" s="116" t="s">
        <v>203</v>
      </c>
      <c r="B55" s="85" t="s">
        <v>226</v>
      </c>
      <c r="C55" s="35">
        <v>2</v>
      </c>
      <c r="D55" s="36">
        <v>1</v>
      </c>
      <c r="E55" s="182">
        <v>1</v>
      </c>
      <c r="F55" s="36"/>
      <c r="G55" s="36">
        <f t="shared" si="1"/>
        <v>3</v>
      </c>
    </row>
    <row r="56" spans="1:7" s="40" customFormat="1" ht="21" customHeight="1">
      <c r="A56" s="116" t="s">
        <v>204</v>
      </c>
      <c r="B56" s="85" t="s">
        <v>289</v>
      </c>
      <c r="C56" s="35">
        <v>1</v>
      </c>
      <c r="D56" s="36">
        <v>2</v>
      </c>
      <c r="E56" s="182"/>
      <c r="F56" s="35"/>
      <c r="G56" s="36">
        <f t="shared" si="1"/>
        <v>3</v>
      </c>
    </row>
    <row r="57" spans="1:7" s="40" customFormat="1" ht="21" customHeight="1">
      <c r="A57" s="183" t="s">
        <v>244</v>
      </c>
      <c r="B57" s="85" t="s">
        <v>240</v>
      </c>
      <c r="C57" s="36">
        <v>5</v>
      </c>
      <c r="D57" s="36"/>
      <c r="E57" s="182"/>
      <c r="F57" s="35"/>
      <c r="G57" s="36">
        <f t="shared" si="1"/>
        <v>5</v>
      </c>
    </row>
    <row r="58" spans="1:7" s="40" customFormat="1" ht="21" customHeight="1">
      <c r="A58" s="183" t="s">
        <v>248</v>
      </c>
      <c r="B58" s="191" t="s">
        <v>279</v>
      </c>
      <c r="C58" s="36">
        <v>1</v>
      </c>
      <c r="D58" s="36">
        <v>1</v>
      </c>
      <c r="E58" s="182">
        <v>2</v>
      </c>
      <c r="F58" s="35"/>
      <c r="G58" s="36">
        <f t="shared" si="1"/>
        <v>2</v>
      </c>
    </row>
    <row r="59" spans="1:7" s="40" customFormat="1" ht="21" customHeight="1">
      <c r="A59" s="183" t="s">
        <v>280</v>
      </c>
      <c r="B59" s="191" t="s">
        <v>278</v>
      </c>
      <c r="C59" s="36">
        <v>2</v>
      </c>
      <c r="D59" s="36">
        <v>1</v>
      </c>
      <c r="E59" s="182">
        <v>2</v>
      </c>
      <c r="F59" s="35"/>
      <c r="G59" s="36">
        <f t="shared" si="1"/>
        <v>3</v>
      </c>
    </row>
    <row r="60" spans="1:7" s="40" customFormat="1" ht="21" customHeight="1">
      <c r="A60" s="183" t="s">
        <v>303</v>
      </c>
      <c r="B60" s="191" t="s">
        <v>293</v>
      </c>
      <c r="C60" s="36">
        <v>2</v>
      </c>
      <c r="D60" s="36"/>
      <c r="E60" s="182"/>
      <c r="F60" s="35">
        <v>1</v>
      </c>
      <c r="G60" s="36">
        <f t="shared" si="1"/>
        <v>3</v>
      </c>
    </row>
    <row r="61" spans="1:7" s="40" customFormat="1" ht="21" customHeight="1">
      <c r="A61" s="117"/>
      <c r="B61" s="80" t="s">
        <v>108</v>
      </c>
      <c r="C61" s="76">
        <f>C44+C40+C30+C21+C11</f>
        <v>71</v>
      </c>
      <c r="D61" s="76">
        <f>D44+D40+D30+D21+D11</f>
        <v>61</v>
      </c>
      <c r="E61" s="76">
        <f>E44+E40+E30+E21+E11</f>
        <v>28</v>
      </c>
      <c r="F61" s="76">
        <f>F44+F40+F30+F21+F11</f>
        <v>10</v>
      </c>
      <c r="G61" s="76">
        <f t="shared" si="1"/>
        <v>142</v>
      </c>
    </row>
    <row r="62" spans="1:7" s="40" customFormat="1" ht="21" customHeight="1">
      <c r="A62" s="115" t="s">
        <v>170</v>
      </c>
      <c r="B62" s="37" t="s">
        <v>245</v>
      </c>
      <c r="C62" s="241"/>
      <c r="D62" s="242"/>
      <c r="E62" s="36"/>
      <c r="F62" s="36"/>
      <c r="G62" s="36"/>
    </row>
    <row r="63" spans="1:7" s="40" customFormat="1" ht="21" customHeight="1">
      <c r="A63" s="111" t="s">
        <v>121</v>
      </c>
      <c r="B63" s="85" t="s">
        <v>79</v>
      </c>
      <c r="C63" s="241">
        <v>38</v>
      </c>
      <c r="D63" s="242"/>
      <c r="E63" s="36"/>
      <c r="F63" s="36">
        <v>1</v>
      </c>
      <c r="G63" s="36">
        <f aca="true" t="shared" si="2" ref="G63:G70">C63+F63</f>
        <v>39</v>
      </c>
    </row>
    <row r="64" spans="1:7" s="40" customFormat="1" ht="21" customHeight="1">
      <c r="A64" s="111" t="s">
        <v>122</v>
      </c>
      <c r="B64" s="85" t="s">
        <v>78</v>
      </c>
      <c r="C64" s="241">
        <v>6</v>
      </c>
      <c r="D64" s="242"/>
      <c r="E64" s="36"/>
      <c r="F64" s="36">
        <v>1</v>
      </c>
      <c r="G64" s="36">
        <f t="shared" si="2"/>
        <v>7</v>
      </c>
    </row>
    <row r="65" spans="1:7" s="40" customFormat="1" ht="21" customHeight="1">
      <c r="A65" s="111" t="s">
        <v>123</v>
      </c>
      <c r="B65" s="85" t="s">
        <v>136</v>
      </c>
      <c r="C65" s="241">
        <v>73</v>
      </c>
      <c r="D65" s="242"/>
      <c r="E65" s="36"/>
      <c r="F65" s="36">
        <v>8</v>
      </c>
      <c r="G65" s="36">
        <f t="shared" si="2"/>
        <v>81</v>
      </c>
    </row>
    <row r="66" spans="1:7" s="40" customFormat="1" ht="21" customHeight="1">
      <c r="A66" s="111" t="s">
        <v>124</v>
      </c>
      <c r="B66" s="85" t="s">
        <v>44</v>
      </c>
      <c r="C66" s="241">
        <v>0</v>
      </c>
      <c r="D66" s="242"/>
      <c r="E66" s="36"/>
      <c r="F66" s="36"/>
      <c r="G66" s="36">
        <f t="shared" si="2"/>
        <v>0</v>
      </c>
    </row>
    <row r="67" spans="1:7" s="40" customFormat="1" ht="21" customHeight="1">
      <c r="A67" s="111" t="s">
        <v>125</v>
      </c>
      <c r="B67" s="85" t="s">
        <v>128</v>
      </c>
      <c r="C67" s="241">
        <v>1</v>
      </c>
      <c r="D67" s="242"/>
      <c r="E67" s="36"/>
      <c r="F67" s="36"/>
      <c r="G67" s="36">
        <f t="shared" si="2"/>
        <v>1</v>
      </c>
    </row>
    <row r="68" spans="1:7" s="40" customFormat="1" ht="21" customHeight="1">
      <c r="A68" s="111" t="s">
        <v>126</v>
      </c>
      <c r="B68" s="85" t="s">
        <v>137</v>
      </c>
      <c r="C68" s="241">
        <v>14</v>
      </c>
      <c r="D68" s="242"/>
      <c r="E68" s="36"/>
      <c r="F68" s="36"/>
      <c r="G68" s="36">
        <f t="shared" si="2"/>
        <v>14</v>
      </c>
    </row>
    <row r="69" spans="1:7" s="28" customFormat="1" ht="41.25" customHeight="1">
      <c r="A69" s="119" t="s">
        <v>127</v>
      </c>
      <c r="B69" s="87" t="s">
        <v>246</v>
      </c>
      <c r="C69" s="241"/>
      <c r="D69" s="243"/>
      <c r="E69" s="36"/>
      <c r="F69" s="73"/>
      <c r="G69" s="73">
        <f t="shared" si="2"/>
        <v>0</v>
      </c>
    </row>
    <row r="70" spans="1:7" s="28" customFormat="1" ht="21" customHeight="1">
      <c r="A70" s="81"/>
      <c r="B70" s="80" t="s">
        <v>109</v>
      </c>
      <c r="C70" s="244">
        <f>C63+C64+C66+C67+C68+C69+C65</f>
        <v>132</v>
      </c>
      <c r="D70" s="242"/>
      <c r="E70" s="76">
        <f>E63+E64+E65+E66+E67+E68+E69</f>
        <v>0</v>
      </c>
      <c r="F70" s="76">
        <f>F63+F64+F65+F66+F67+F69</f>
        <v>10</v>
      </c>
      <c r="G70" s="76">
        <f t="shared" si="2"/>
        <v>142</v>
      </c>
    </row>
    <row r="71" spans="1:7" s="28" customFormat="1" ht="20.25">
      <c r="A71" s="38"/>
      <c r="B71" s="39"/>
      <c r="C71" s="40"/>
      <c r="D71" s="40"/>
      <c r="E71" s="40"/>
      <c r="F71" s="40"/>
      <c r="G71" s="40"/>
    </row>
    <row r="72" spans="1:7" s="28" customFormat="1" ht="20.25">
      <c r="A72" s="38"/>
      <c r="B72" s="39"/>
      <c r="C72" s="40"/>
      <c r="D72" s="40"/>
      <c r="E72" s="40"/>
      <c r="F72" s="40"/>
      <c r="G72" s="40"/>
    </row>
    <row r="73" spans="1:7" s="28" customFormat="1" ht="20.25">
      <c r="A73" s="38"/>
      <c r="B73" s="39"/>
      <c r="C73" s="40"/>
      <c r="D73" s="40"/>
      <c r="E73" s="40"/>
      <c r="F73" s="40"/>
      <c r="G73" s="40"/>
    </row>
    <row r="74" spans="1:7" s="28" customFormat="1" ht="20.25">
      <c r="A74" s="229"/>
      <c r="B74" s="230"/>
      <c r="C74" s="40"/>
      <c r="D74" s="40"/>
      <c r="E74" s="40"/>
      <c r="F74" s="40"/>
      <c r="G74" s="40"/>
    </row>
    <row r="75" spans="1:7" s="28" customFormat="1" ht="20.25">
      <c r="A75" s="230" t="s">
        <v>247</v>
      </c>
      <c r="B75" s="230"/>
      <c r="C75" s="41"/>
      <c r="D75" s="41"/>
      <c r="E75" s="240" t="s">
        <v>54</v>
      </c>
      <c r="F75" s="240"/>
      <c r="G75" s="232"/>
    </row>
    <row r="76" spans="1:7" s="28" customFormat="1" ht="20.25">
      <c r="A76" s="232"/>
      <c r="B76" s="232"/>
      <c r="C76" s="40"/>
      <c r="D76" s="40"/>
      <c r="E76" s="40"/>
      <c r="F76" s="40"/>
      <c r="G76" s="40"/>
    </row>
    <row r="77" spans="1:7" s="34" customFormat="1" ht="21" customHeight="1">
      <c r="A77" s="229"/>
      <c r="B77" s="229"/>
      <c r="C77" s="41"/>
      <c r="D77" s="41"/>
      <c r="E77" s="41"/>
      <c r="F77" s="41"/>
      <c r="G77" s="63"/>
    </row>
    <row r="78" spans="1:2" s="28" customFormat="1" ht="18">
      <c r="A78" s="32"/>
      <c r="B78" s="33"/>
    </row>
    <row r="79" spans="1:2" s="28" customFormat="1" ht="18">
      <c r="A79" s="32"/>
      <c r="B79" s="33"/>
    </row>
    <row r="80" spans="1:2" s="28" customFormat="1" ht="18">
      <c r="A80" s="32"/>
      <c r="B80" s="33"/>
    </row>
    <row r="81" spans="1:2" s="28" customFormat="1" ht="18">
      <c r="A81" s="32"/>
      <c r="B81" s="33"/>
    </row>
  </sheetData>
  <sheetProtection/>
  <mergeCells count="20">
    <mergeCell ref="C68:D68"/>
    <mergeCell ref="C69:D69"/>
    <mergeCell ref="C70:D70"/>
    <mergeCell ref="C62:D62"/>
    <mergeCell ref="C8:E9"/>
    <mergeCell ref="C63:D63"/>
    <mergeCell ref="C64:D64"/>
    <mergeCell ref="C65:D65"/>
    <mergeCell ref="C66:D66"/>
    <mergeCell ref="C67:D67"/>
    <mergeCell ref="A74:B74"/>
    <mergeCell ref="A77:B77"/>
    <mergeCell ref="A8:A10"/>
    <mergeCell ref="A76:B76"/>
    <mergeCell ref="B2:F7"/>
    <mergeCell ref="G8:G10"/>
    <mergeCell ref="B8:B10"/>
    <mergeCell ref="F8:F10"/>
    <mergeCell ref="A75:B75"/>
    <mergeCell ref="E75:G75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0.125" style="0" customWidth="1"/>
    <col min="2" max="2" width="13.25390625" style="0" customWidth="1"/>
    <col min="3" max="3" width="11.875" style="0" customWidth="1"/>
    <col min="4" max="4" width="13.875" style="0" customWidth="1"/>
    <col min="5" max="5" width="11.125" style="0" customWidth="1"/>
    <col min="6" max="6" width="11.25390625" style="0" customWidth="1"/>
    <col min="7" max="7" width="12.00390625" style="0" customWidth="1"/>
    <col min="8" max="8" width="10.625" style="0" customWidth="1"/>
    <col min="9" max="9" width="14.875" style="0" customWidth="1"/>
  </cols>
  <sheetData>
    <row r="1" spans="1:7" ht="15.75">
      <c r="A1" s="256" t="s">
        <v>254</v>
      </c>
      <c r="B1" s="220"/>
      <c r="C1" s="220"/>
      <c r="D1" s="220"/>
      <c r="E1" s="220"/>
      <c r="F1" s="220"/>
      <c r="G1" s="220"/>
    </row>
    <row r="2" spans="1:7" ht="16.5" thickBot="1">
      <c r="A2" s="67"/>
      <c r="B2" s="65"/>
      <c r="C2" s="65"/>
      <c r="D2" s="65"/>
      <c r="E2" s="65"/>
      <c r="F2" s="65"/>
      <c r="G2" s="65"/>
    </row>
    <row r="3" spans="1:9" ht="36" customHeight="1" thickBot="1">
      <c r="A3" s="257" t="s">
        <v>46</v>
      </c>
      <c r="B3" s="257" t="s">
        <v>81</v>
      </c>
      <c r="C3" s="259" t="s">
        <v>83</v>
      </c>
      <c r="D3" s="265" t="s">
        <v>82</v>
      </c>
      <c r="E3" s="261" t="s">
        <v>86</v>
      </c>
      <c r="F3" s="262"/>
      <c r="G3" s="262"/>
      <c r="H3" s="263"/>
      <c r="I3" s="249" t="s">
        <v>47</v>
      </c>
    </row>
    <row r="4" spans="1:9" ht="26.25" customHeight="1" thickBot="1">
      <c r="A4" s="258"/>
      <c r="B4" s="258"/>
      <c r="C4" s="260"/>
      <c r="D4" s="266"/>
      <c r="E4" s="92" t="s">
        <v>84</v>
      </c>
      <c r="F4" s="92" t="s">
        <v>48</v>
      </c>
      <c r="G4" s="92" t="s">
        <v>85</v>
      </c>
      <c r="H4" s="92" t="s">
        <v>64</v>
      </c>
      <c r="I4" s="250"/>
    </row>
    <row r="5" spans="1:9" ht="16.5" thickBot="1">
      <c r="A5" s="251" t="s">
        <v>49</v>
      </c>
      <c r="B5" s="252"/>
      <c r="C5" s="252"/>
      <c r="D5" s="253"/>
      <c r="E5" s="252"/>
      <c r="F5" s="252"/>
      <c r="G5" s="252"/>
      <c r="H5" s="252"/>
      <c r="I5" s="54"/>
    </row>
    <row r="6" spans="1:9" ht="16.5" customHeight="1" thickBot="1">
      <c r="A6" s="99" t="s">
        <v>54</v>
      </c>
      <c r="B6" s="100">
        <v>6</v>
      </c>
      <c r="C6" s="100">
        <v>28</v>
      </c>
      <c r="D6" s="100">
        <v>32</v>
      </c>
      <c r="E6" s="93">
        <v>32</v>
      </c>
      <c r="F6" s="93">
        <v>0</v>
      </c>
      <c r="G6" s="94">
        <v>0</v>
      </c>
      <c r="H6" s="93"/>
      <c r="I6" s="94"/>
    </row>
    <row r="7" spans="1:9" ht="16.5" thickBot="1">
      <c r="A7" s="254" t="s">
        <v>51</v>
      </c>
      <c r="B7" s="252"/>
      <c r="C7" s="252"/>
      <c r="D7" s="252"/>
      <c r="E7" s="252"/>
      <c r="F7" s="252"/>
      <c r="G7" s="252"/>
      <c r="H7" s="252"/>
      <c r="I7" s="56"/>
    </row>
    <row r="8" spans="1:9" ht="18" customHeight="1" thickBot="1">
      <c r="A8" s="57" t="s">
        <v>45</v>
      </c>
      <c r="B8" s="58">
        <v>14</v>
      </c>
      <c r="C8" s="58">
        <v>14</v>
      </c>
      <c r="D8" s="58">
        <v>14</v>
      </c>
      <c r="E8" s="93">
        <v>9</v>
      </c>
      <c r="F8" s="93">
        <v>2</v>
      </c>
      <c r="G8" s="93">
        <v>2</v>
      </c>
      <c r="H8" s="93">
        <v>1</v>
      </c>
      <c r="I8" s="95"/>
    </row>
    <row r="9" spans="1:9" ht="18" customHeight="1" thickBot="1">
      <c r="A9" s="57" t="s">
        <v>52</v>
      </c>
      <c r="B9" s="58">
        <v>3</v>
      </c>
      <c r="C9" s="58">
        <v>3</v>
      </c>
      <c r="D9" s="58">
        <v>3</v>
      </c>
      <c r="E9" s="93">
        <v>3</v>
      </c>
      <c r="F9" s="93"/>
      <c r="G9" s="93"/>
      <c r="H9" s="93"/>
      <c r="I9" s="95"/>
    </row>
    <row r="10" spans="1:9" ht="16.5" customHeight="1" thickBot="1">
      <c r="A10" s="101" t="s">
        <v>53</v>
      </c>
      <c r="B10" s="102">
        <v>3</v>
      </c>
      <c r="C10" s="102">
        <v>7</v>
      </c>
      <c r="D10" s="102">
        <v>7</v>
      </c>
      <c r="E10" s="102">
        <v>7</v>
      </c>
      <c r="F10" s="102"/>
      <c r="G10" s="102"/>
      <c r="H10" s="102"/>
      <c r="I10" s="184"/>
    </row>
    <row r="11" spans="1:9" ht="16.5" customHeight="1" thickBot="1">
      <c r="A11" s="101" t="s">
        <v>60</v>
      </c>
      <c r="B11" s="102">
        <v>3</v>
      </c>
      <c r="C11" s="102">
        <v>11</v>
      </c>
      <c r="D11" s="102">
        <v>11</v>
      </c>
      <c r="E11" s="102">
        <v>11</v>
      </c>
      <c r="F11" s="102"/>
      <c r="G11" s="102"/>
      <c r="H11" s="102"/>
      <c r="I11" s="184"/>
    </row>
    <row r="12" spans="1:9" ht="16.5" thickBot="1">
      <c r="A12" s="55" t="s">
        <v>50</v>
      </c>
      <c r="B12" s="59">
        <v>4</v>
      </c>
      <c r="C12" s="59">
        <v>4</v>
      </c>
      <c r="D12" s="59">
        <f>D8+D9+D10+D11</f>
        <v>35</v>
      </c>
      <c r="E12" s="96">
        <f>E8+E9+E10+E11</f>
        <v>30</v>
      </c>
      <c r="F12" s="96">
        <v>6</v>
      </c>
      <c r="G12" s="96"/>
      <c r="H12" s="96"/>
      <c r="I12" s="95"/>
    </row>
    <row r="13" spans="1:9" ht="15.75">
      <c r="A13" s="251" t="s">
        <v>55</v>
      </c>
      <c r="B13" s="255"/>
      <c r="C13" s="255"/>
      <c r="D13" s="255"/>
      <c r="E13" s="255"/>
      <c r="F13" s="255"/>
      <c r="G13" s="255"/>
      <c r="H13" s="255"/>
      <c r="I13" s="54"/>
    </row>
    <row r="14" spans="1:9" ht="15.75">
      <c r="A14" s="61" t="s">
        <v>70</v>
      </c>
      <c r="B14" s="62">
        <v>0</v>
      </c>
      <c r="C14" s="62">
        <v>0</v>
      </c>
      <c r="D14" s="62">
        <v>0</v>
      </c>
      <c r="E14" s="97">
        <v>0</v>
      </c>
      <c r="F14" s="98">
        <v>0</v>
      </c>
      <c r="G14" s="98">
        <v>0</v>
      </c>
      <c r="H14" s="98">
        <v>0</v>
      </c>
      <c r="I14" s="188"/>
    </row>
    <row r="15" spans="1:9" ht="18.75" customHeight="1" thickBot="1">
      <c r="A15" s="57" t="s">
        <v>56</v>
      </c>
      <c r="B15" s="58">
        <v>1</v>
      </c>
      <c r="C15" s="58">
        <v>1</v>
      </c>
      <c r="D15" s="58">
        <v>1</v>
      </c>
      <c r="E15" s="93">
        <v>1</v>
      </c>
      <c r="F15" s="93"/>
      <c r="G15" s="93">
        <v>2</v>
      </c>
      <c r="H15" s="93"/>
      <c r="I15" s="189"/>
    </row>
    <row r="16" spans="1:9" ht="18" customHeight="1" thickBot="1">
      <c r="A16" s="57" t="s">
        <v>57</v>
      </c>
      <c r="B16" s="58">
        <v>0</v>
      </c>
      <c r="C16" s="58">
        <v>0</v>
      </c>
      <c r="D16" s="58">
        <v>0</v>
      </c>
      <c r="E16" s="93">
        <v>0</v>
      </c>
      <c r="F16" s="93">
        <v>0</v>
      </c>
      <c r="G16" s="93">
        <v>0</v>
      </c>
      <c r="H16" s="93">
        <v>0</v>
      </c>
      <c r="I16" s="190"/>
    </row>
    <row r="17" spans="1:9" ht="18" customHeight="1" thickBot="1">
      <c r="A17" s="101" t="s">
        <v>65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87"/>
    </row>
    <row r="18" spans="1:10" ht="18" customHeight="1" thickBot="1">
      <c r="A18" s="57" t="s">
        <v>58</v>
      </c>
      <c r="B18" s="58">
        <v>0</v>
      </c>
      <c r="C18" s="58">
        <v>0</v>
      </c>
      <c r="D18" s="58">
        <v>0</v>
      </c>
      <c r="E18" s="93">
        <v>0</v>
      </c>
      <c r="F18" s="93">
        <v>0</v>
      </c>
      <c r="G18" s="93">
        <v>0</v>
      </c>
      <c r="H18" s="93">
        <v>0</v>
      </c>
      <c r="I18" s="186"/>
      <c r="J18" s="185"/>
    </row>
    <row r="19" spans="1:9" ht="17.25" customHeight="1" thickBot="1">
      <c r="A19" s="101" t="s">
        <v>59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87">
        <v>0</v>
      </c>
    </row>
    <row r="20" spans="1:9" ht="15.75" customHeight="1" thickBot="1">
      <c r="A20" s="101" t="s">
        <v>60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87"/>
    </row>
    <row r="21" spans="1:9" ht="16.5" customHeight="1" thickBot="1">
      <c r="A21" s="101" t="s">
        <v>146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87"/>
    </row>
    <row r="22" spans="1:9" ht="15.75" customHeight="1" thickBot="1">
      <c r="A22" s="101" t="s">
        <v>61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87"/>
    </row>
    <row r="23" spans="1:9" ht="16.5" customHeight="1" thickBot="1">
      <c r="A23" s="101" t="s">
        <v>66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87"/>
    </row>
    <row r="24" spans="1:9" ht="16.5" customHeight="1" thickBot="1">
      <c r="A24" s="57" t="s">
        <v>67</v>
      </c>
      <c r="B24" s="58">
        <v>0</v>
      </c>
      <c r="C24" s="58">
        <v>0</v>
      </c>
      <c r="D24" s="58">
        <v>0</v>
      </c>
      <c r="E24" s="93">
        <v>0</v>
      </c>
      <c r="F24" s="93">
        <v>0</v>
      </c>
      <c r="G24" s="93">
        <v>0</v>
      </c>
      <c r="H24" s="93">
        <v>0</v>
      </c>
      <c r="I24" s="190"/>
    </row>
    <row r="25" spans="1:9" ht="16.5" customHeight="1" thickBot="1">
      <c r="A25" s="101" t="s">
        <v>68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87"/>
    </row>
    <row r="26" spans="1:9" ht="16.5" customHeight="1" thickBot="1">
      <c r="A26" s="101" t="s">
        <v>69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87"/>
    </row>
    <row r="27" spans="1:9" ht="16.5" thickBot="1">
      <c r="A27" s="55" t="s">
        <v>50</v>
      </c>
      <c r="B27" s="59">
        <v>1</v>
      </c>
      <c r="C27" s="59">
        <v>1</v>
      </c>
      <c r="D27" s="59">
        <v>1</v>
      </c>
      <c r="E27" s="96">
        <v>1</v>
      </c>
      <c r="F27" s="96">
        <v>0</v>
      </c>
      <c r="G27" s="96">
        <v>2</v>
      </c>
      <c r="H27" s="96">
        <v>0</v>
      </c>
      <c r="I27" s="190"/>
    </row>
    <row r="29" spans="1:6" ht="15">
      <c r="A29" s="60" t="s">
        <v>62</v>
      </c>
      <c r="B29" s="60"/>
      <c r="C29" s="64"/>
      <c r="D29" s="60">
        <f>B6+B10+B11</f>
        <v>12</v>
      </c>
      <c r="E29" s="60"/>
      <c r="F29" s="60"/>
    </row>
    <row r="30" spans="1:6" ht="15">
      <c r="A30" s="66" t="s">
        <v>63</v>
      </c>
      <c r="B30" s="66"/>
      <c r="C30" s="66"/>
      <c r="D30" s="60">
        <f>C6+C10+C11</f>
        <v>46</v>
      </c>
      <c r="E30" s="66"/>
      <c r="F30" s="66"/>
    </row>
    <row r="31" spans="1:4" ht="12.75">
      <c r="A31" s="264" t="s">
        <v>87</v>
      </c>
      <c r="B31" s="264"/>
      <c r="C31" s="264"/>
      <c r="D31" s="68">
        <f>D6+D10+D11</f>
        <v>50</v>
      </c>
    </row>
  </sheetData>
  <sheetProtection/>
  <mergeCells count="11">
    <mergeCell ref="A31:C31"/>
    <mergeCell ref="D3:D4"/>
    <mergeCell ref="I3:I4"/>
    <mergeCell ref="A5:H5"/>
    <mergeCell ref="A7:H7"/>
    <mergeCell ref="A13:H13"/>
    <mergeCell ref="A1:G1"/>
    <mergeCell ref="A3:A4"/>
    <mergeCell ref="B3:B4"/>
    <mergeCell ref="C3:C4"/>
    <mergeCell ref="E3:H3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4">
      <selection activeCell="C46" sqref="C46:R53"/>
    </sheetView>
  </sheetViews>
  <sheetFormatPr defaultColWidth="9.00390625" defaultRowHeight="12.75"/>
  <cols>
    <col min="1" max="1" width="5.625" style="0" customWidth="1"/>
    <col min="2" max="2" width="28.25390625" style="0" customWidth="1"/>
    <col min="3" max="3" width="6.25390625" style="0" customWidth="1"/>
    <col min="4" max="4" width="7.875" style="0" customWidth="1"/>
    <col min="5" max="5" width="8.375" style="0" customWidth="1"/>
    <col min="6" max="6" width="6.125" style="0" customWidth="1"/>
    <col min="7" max="7" width="5.375" style="0" customWidth="1"/>
    <col min="8" max="8" width="4.875" style="0" customWidth="1"/>
    <col min="9" max="9" width="5.625" style="0" customWidth="1"/>
    <col min="10" max="10" width="6.75390625" style="0" customWidth="1"/>
    <col min="11" max="11" width="6.375" style="0" customWidth="1"/>
    <col min="13" max="13" width="4.75390625" style="0" customWidth="1"/>
    <col min="14" max="14" width="5.00390625" style="0" customWidth="1"/>
    <col min="15" max="15" width="4.75390625" style="0" customWidth="1"/>
    <col min="16" max="16" width="5.75390625" style="0" customWidth="1"/>
    <col min="17" max="17" width="6.375" style="0" customWidth="1"/>
    <col min="18" max="18" width="6.25390625" style="0" customWidth="1"/>
  </cols>
  <sheetData>
    <row r="1" spans="1:18" ht="12.75">
      <c r="A1" s="277" t="s">
        <v>238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2.7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18" ht="1.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ht="1.5" customHeight="1" hidden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8" ht="13.5">
      <c r="A5" s="267" t="s">
        <v>19</v>
      </c>
      <c r="B5" s="279" t="s">
        <v>35</v>
      </c>
      <c r="C5" s="288" t="s">
        <v>147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</row>
    <row r="6" spans="1:18" ht="13.5">
      <c r="A6" s="268"/>
      <c r="B6" s="280"/>
      <c r="C6" s="291" t="s">
        <v>148</v>
      </c>
      <c r="D6" s="292"/>
      <c r="E6" s="292"/>
      <c r="F6" s="292"/>
      <c r="G6" s="292"/>
      <c r="H6" s="292"/>
      <c r="I6" s="292"/>
      <c r="J6" s="282" t="s">
        <v>50</v>
      </c>
      <c r="K6" s="284" t="s">
        <v>149</v>
      </c>
      <c r="L6" s="285"/>
      <c r="M6" s="285"/>
      <c r="N6" s="285"/>
      <c r="O6" s="285"/>
      <c r="P6" s="285"/>
      <c r="Q6" s="285"/>
      <c r="R6" s="286" t="s">
        <v>50</v>
      </c>
    </row>
    <row r="7" spans="1:18" ht="13.5">
      <c r="A7" s="268"/>
      <c r="B7" s="281"/>
      <c r="C7" s="131" t="s">
        <v>210</v>
      </c>
      <c r="D7" s="135" t="s">
        <v>150</v>
      </c>
      <c r="E7" s="135" t="s">
        <v>151</v>
      </c>
      <c r="F7" s="135" t="s">
        <v>152</v>
      </c>
      <c r="G7" s="135" t="s">
        <v>153</v>
      </c>
      <c r="H7" s="135" t="s">
        <v>154</v>
      </c>
      <c r="I7" s="135" t="s">
        <v>155</v>
      </c>
      <c r="J7" s="283"/>
      <c r="K7" s="103" t="s">
        <v>156</v>
      </c>
      <c r="L7" s="103" t="s">
        <v>157</v>
      </c>
      <c r="M7" s="103" t="s">
        <v>158</v>
      </c>
      <c r="N7" s="103" t="s">
        <v>159</v>
      </c>
      <c r="O7" s="103" t="s">
        <v>154</v>
      </c>
      <c r="P7" s="103" t="s">
        <v>160</v>
      </c>
      <c r="Q7" s="103" t="s">
        <v>161</v>
      </c>
      <c r="R7" s="287"/>
    </row>
    <row r="8" spans="1:18" ht="13.5">
      <c r="A8" s="268"/>
      <c r="B8" s="120" t="s">
        <v>215</v>
      </c>
      <c r="C8" s="104"/>
      <c r="D8" s="104"/>
      <c r="E8" s="104"/>
      <c r="F8" s="104"/>
      <c r="G8" s="104"/>
      <c r="H8" s="104"/>
      <c r="I8" s="104"/>
      <c r="J8" s="131"/>
      <c r="K8" s="103"/>
      <c r="L8" s="103"/>
      <c r="M8" s="103"/>
      <c r="N8" s="103"/>
      <c r="O8" s="103"/>
      <c r="P8" s="103"/>
      <c r="Q8" s="103"/>
      <c r="R8" s="103"/>
    </row>
    <row r="9" spans="1:18" ht="13.5">
      <c r="A9" s="269"/>
      <c r="B9" s="133" t="s">
        <v>216</v>
      </c>
      <c r="C9" s="143"/>
      <c r="D9" s="104"/>
      <c r="E9" s="104"/>
      <c r="F9" s="104"/>
      <c r="G9" s="104"/>
      <c r="H9" s="104"/>
      <c r="I9" s="104"/>
      <c r="J9" s="131"/>
      <c r="K9" s="103"/>
      <c r="L9" s="103"/>
      <c r="M9" s="103"/>
      <c r="N9" s="103"/>
      <c r="O9" s="103"/>
      <c r="P9" s="103"/>
      <c r="Q9" s="103"/>
      <c r="R9" s="103"/>
    </row>
    <row r="10" spans="1:18" ht="13.5">
      <c r="A10" s="270"/>
      <c r="B10" s="133" t="s">
        <v>217</v>
      </c>
      <c r="C10" s="143"/>
      <c r="D10" s="131"/>
      <c r="E10" s="131"/>
      <c r="F10" s="131"/>
      <c r="G10" s="131"/>
      <c r="H10" s="131"/>
      <c r="I10" s="131"/>
      <c r="J10" s="131"/>
      <c r="K10" s="134"/>
      <c r="L10" s="134"/>
      <c r="M10" s="134"/>
      <c r="N10" s="134"/>
      <c r="O10" s="134"/>
      <c r="P10" s="134"/>
      <c r="Q10" s="134"/>
      <c r="R10" s="134"/>
    </row>
    <row r="11" spans="1:18" ht="14.25">
      <c r="A11" s="110" t="s">
        <v>2</v>
      </c>
      <c r="B11" s="271" t="s">
        <v>72</v>
      </c>
      <c r="C11" s="272"/>
      <c r="D11" s="272"/>
      <c r="E11" s="272"/>
      <c r="F11" s="272"/>
      <c r="G11" s="272"/>
      <c r="H11" s="272"/>
      <c r="I11" s="272"/>
      <c r="J11" s="130"/>
      <c r="K11" s="273"/>
      <c r="L11" s="274"/>
      <c r="M11" s="274"/>
      <c r="N11" s="274"/>
      <c r="O11" s="274"/>
      <c r="P11" s="274"/>
      <c r="Q11" s="274"/>
      <c r="R11" s="130"/>
    </row>
    <row r="12" spans="1:18" ht="13.5">
      <c r="A12" s="121" t="s">
        <v>37</v>
      </c>
      <c r="B12" s="122" t="s">
        <v>92</v>
      </c>
      <c r="C12" s="136"/>
      <c r="D12" s="105"/>
      <c r="E12" s="105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</row>
    <row r="13" spans="1:18" ht="14.25">
      <c r="A13" s="112" t="s">
        <v>3</v>
      </c>
      <c r="B13" s="275" t="s">
        <v>73</v>
      </c>
      <c r="C13" s="276"/>
      <c r="D13" s="276"/>
      <c r="E13" s="276"/>
      <c r="F13" s="276"/>
      <c r="G13" s="276"/>
      <c r="H13" s="276"/>
      <c r="I13" s="276"/>
      <c r="J13" s="130"/>
      <c r="K13" s="293"/>
      <c r="L13" s="293"/>
      <c r="M13" s="293"/>
      <c r="N13" s="293"/>
      <c r="O13" s="293"/>
      <c r="P13" s="293"/>
      <c r="Q13" s="293"/>
      <c r="R13" s="130"/>
    </row>
    <row r="14" spans="1:18" ht="13.5">
      <c r="A14" s="121" t="s">
        <v>38</v>
      </c>
      <c r="B14" s="122" t="s">
        <v>88</v>
      </c>
      <c r="C14" s="161"/>
      <c r="D14" s="105"/>
      <c r="E14" s="105"/>
      <c r="F14" s="105"/>
      <c r="G14" s="105"/>
      <c r="H14" s="105"/>
      <c r="I14" s="105"/>
      <c r="J14" s="105"/>
      <c r="K14" s="106"/>
      <c r="L14" s="106"/>
      <c r="M14" s="106"/>
      <c r="N14" s="106"/>
      <c r="O14" s="106"/>
      <c r="P14" s="106"/>
      <c r="Q14" s="106"/>
      <c r="R14" s="106"/>
    </row>
    <row r="15" spans="1:18" ht="25.5">
      <c r="A15" s="121" t="s">
        <v>165</v>
      </c>
      <c r="B15" s="122" t="s">
        <v>120</v>
      </c>
      <c r="C15" s="161"/>
      <c r="D15" s="105"/>
      <c r="E15" s="105"/>
      <c r="F15" s="105"/>
      <c r="G15" s="105"/>
      <c r="H15" s="105"/>
      <c r="I15" s="105"/>
      <c r="J15" s="105"/>
      <c r="K15" s="106"/>
      <c r="L15" s="106"/>
      <c r="M15" s="106"/>
      <c r="N15" s="106"/>
      <c r="O15" s="106"/>
      <c r="P15" s="106"/>
      <c r="Q15" s="106"/>
      <c r="R15" s="106"/>
    </row>
    <row r="16" spans="1:18" ht="13.5">
      <c r="A16" s="121" t="s">
        <v>166</v>
      </c>
      <c r="B16" s="122" t="s">
        <v>89</v>
      </c>
      <c r="C16" s="161"/>
      <c r="D16" s="105"/>
      <c r="E16" s="105"/>
      <c r="F16" s="105"/>
      <c r="G16" s="105"/>
      <c r="H16" s="105"/>
      <c r="I16" s="105"/>
      <c r="J16" s="105"/>
      <c r="K16" s="106"/>
      <c r="L16" s="106"/>
      <c r="M16" s="106"/>
      <c r="N16" s="106"/>
      <c r="O16" s="106"/>
      <c r="P16" s="106"/>
      <c r="Q16" s="106"/>
      <c r="R16" s="106"/>
    </row>
    <row r="17" spans="1:18" ht="13.5">
      <c r="A17" s="121" t="s">
        <v>167</v>
      </c>
      <c r="B17" s="122" t="s">
        <v>90</v>
      </c>
      <c r="C17" s="161"/>
      <c r="D17" s="105"/>
      <c r="E17" s="105"/>
      <c r="F17" s="105"/>
      <c r="G17" s="105"/>
      <c r="H17" s="105"/>
      <c r="I17" s="105"/>
      <c r="J17" s="105"/>
      <c r="K17" s="106"/>
      <c r="L17" s="106"/>
      <c r="M17" s="106"/>
      <c r="N17" s="106"/>
      <c r="O17" s="106"/>
      <c r="P17" s="106"/>
      <c r="Q17" s="106"/>
      <c r="R17" s="106"/>
    </row>
    <row r="18" spans="1:18" ht="13.5">
      <c r="A18" s="121" t="s">
        <v>168</v>
      </c>
      <c r="B18" s="122" t="s">
        <v>110</v>
      </c>
      <c r="C18" s="161"/>
      <c r="D18" s="105"/>
      <c r="E18" s="105"/>
      <c r="F18" s="105"/>
      <c r="G18" s="105"/>
      <c r="H18" s="105"/>
      <c r="I18" s="105"/>
      <c r="J18" s="105"/>
      <c r="K18" s="154"/>
      <c r="L18" s="154"/>
      <c r="M18" s="154"/>
      <c r="N18" s="154"/>
      <c r="O18" s="154"/>
      <c r="P18" s="154"/>
      <c r="Q18" s="154"/>
      <c r="R18" s="154"/>
    </row>
    <row r="19" spans="1:18" ht="13.5">
      <c r="A19" s="121" t="s">
        <v>171</v>
      </c>
      <c r="B19" s="122" t="s">
        <v>212</v>
      </c>
      <c r="C19" s="161"/>
      <c r="D19" s="105"/>
      <c r="E19" s="105"/>
      <c r="F19" s="105"/>
      <c r="G19" s="105"/>
      <c r="H19" s="105"/>
      <c r="I19" s="105"/>
      <c r="J19" s="105"/>
      <c r="K19" s="106"/>
      <c r="L19" s="106"/>
      <c r="M19" s="106"/>
      <c r="N19" s="106"/>
      <c r="O19" s="106"/>
      <c r="P19" s="106"/>
      <c r="Q19" s="106"/>
      <c r="R19" s="106"/>
    </row>
    <row r="20" spans="1:18" ht="13.5">
      <c r="A20" s="121" t="s">
        <v>173</v>
      </c>
      <c r="B20" s="122" t="s">
        <v>91</v>
      </c>
      <c r="C20" s="161"/>
      <c r="D20" s="105"/>
      <c r="E20" s="105"/>
      <c r="F20" s="105"/>
      <c r="G20" s="105"/>
      <c r="H20" s="105"/>
      <c r="I20" s="105"/>
      <c r="J20" s="105"/>
      <c r="K20" s="106"/>
      <c r="L20" s="106"/>
      <c r="M20" s="106"/>
      <c r="N20" s="106"/>
      <c r="O20" s="106"/>
      <c r="P20" s="106"/>
      <c r="Q20" s="106"/>
      <c r="R20" s="106"/>
    </row>
    <row r="21" spans="1:18" ht="14.25">
      <c r="A21" s="110" t="s">
        <v>5</v>
      </c>
      <c r="B21" s="275" t="s">
        <v>74</v>
      </c>
      <c r="C21" s="272"/>
      <c r="D21" s="272"/>
      <c r="E21" s="272"/>
      <c r="F21" s="272"/>
      <c r="G21" s="272"/>
      <c r="H21" s="272"/>
      <c r="I21" s="272"/>
      <c r="J21" s="130"/>
      <c r="K21" s="293"/>
      <c r="L21" s="293"/>
      <c r="M21" s="293"/>
      <c r="N21" s="293"/>
      <c r="O21" s="293"/>
      <c r="P21" s="293"/>
      <c r="Q21" s="293"/>
      <c r="R21" s="130"/>
    </row>
    <row r="22" spans="1:18" ht="14.25" customHeight="1">
      <c r="A22" s="121" t="s">
        <v>174</v>
      </c>
      <c r="B22" s="122" t="s">
        <v>93</v>
      </c>
      <c r="C22" s="161"/>
      <c r="D22" s="105"/>
      <c r="E22" s="105"/>
      <c r="F22" s="105"/>
      <c r="G22" s="105"/>
      <c r="H22" s="105"/>
      <c r="I22" s="105"/>
      <c r="J22" s="105"/>
      <c r="K22" s="106"/>
      <c r="L22" s="106"/>
      <c r="M22" s="106"/>
      <c r="N22" s="106"/>
      <c r="O22" s="106"/>
      <c r="P22" s="106"/>
      <c r="Q22" s="106"/>
      <c r="R22" s="151"/>
    </row>
    <row r="23" spans="1:18" ht="13.5">
      <c r="A23" s="121" t="s">
        <v>175</v>
      </c>
      <c r="B23" s="122" t="s">
        <v>94</v>
      </c>
      <c r="C23" s="161"/>
      <c r="D23" s="107"/>
      <c r="E23" s="107"/>
      <c r="F23" s="107"/>
      <c r="G23" s="107"/>
      <c r="H23" s="107"/>
      <c r="I23" s="107"/>
      <c r="J23" s="107"/>
      <c r="K23" s="106"/>
      <c r="L23" s="106"/>
      <c r="M23" s="106"/>
      <c r="N23" s="106"/>
      <c r="O23" s="106"/>
      <c r="P23" s="106"/>
      <c r="Q23" s="106"/>
      <c r="R23" s="151"/>
    </row>
    <row r="24" spans="1:18" ht="13.5">
      <c r="A24" s="121" t="s">
        <v>177</v>
      </c>
      <c r="B24" s="122" t="s">
        <v>95</v>
      </c>
      <c r="C24" s="161"/>
      <c r="D24" s="105"/>
      <c r="E24" s="105"/>
      <c r="F24" s="105"/>
      <c r="G24" s="105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51"/>
    </row>
    <row r="25" spans="1:18" ht="13.5">
      <c r="A25" s="121" t="s">
        <v>178</v>
      </c>
      <c r="B25" s="122" t="s">
        <v>96</v>
      </c>
      <c r="C25" s="161"/>
      <c r="D25" s="108"/>
      <c r="E25" s="108"/>
      <c r="F25" s="108"/>
      <c r="G25" s="108"/>
      <c r="H25" s="108"/>
      <c r="I25" s="108"/>
      <c r="J25" s="105"/>
      <c r="K25" s="109"/>
      <c r="L25" s="109"/>
      <c r="M25" s="109"/>
      <c r="N25" s="109"/>
      <c r="O25" s="109"/>
      <c r="P25" s="109"/>
      <c r="Q25" s="109"/>
      <c r="R25" s="109"/>
    </row>
    <row r="26" spans="1:18" ht="14.25">
      <c r="A26" s="110" t="s">
        <v>6</v>
      </c>
      <c r="B26" s="275" t="s">
        <v>75</v>
      </c>
      <c r="C26" s="297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96"/>
    </row>
    <row r="27" spans="1:18" ht="25.5">
      <c r="A27" s="121" t="s">
        <v>184</v>
      </c>
      <c r="B27" s="124" t="s">
        <v>117</v>
      </c>
      <c r="C27" s="137"/>
      <c r="D27" s="144"/>
      <c r="E27" s="144"/>
      <c r="F27" s="144"/>
      <c r="G27" s="144"/>
      <c r="H27" s="132"/>
      <c r="I27" s="144"/>
      <c r="J27" s="132"/>
      <c r="K27" s="129"/>
      <c r="L27" s="129"/>
      <c r="M27" s="129"/>
      <c r="N27" s="129"/>
      <c r="O27" s="129"/>
      <c r="P27" s="129"/>
      <c r="Q27" s="129"/>
      <c r="R27" s="129"/>
    </row>
    <row r="28" spans="1:18" ht="14.25">
      <c r="A28" s="110" t="s">
        <v>76</v>
      </c>
      <c r="B28" s="275" t="s">
        <v>77</v>
      </c>
      <c r="C28" s="297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96"/>
    </row>
    <row r="29" spans="1:18" ht="14.25">
      <c r="A29" s="140" t="s">
        <v>185</v>
      </c>
      <c r="B29" s="148" t="s">
        <v>103</v>
      </c>
      <c r="C29" s="149"/>
      <c r="D29" s="150"/>
      <c r="E29" s="150"/>
      <c r="F29" s="150"/>
      <c r="G29" s="150"/>
      <c r="H29" s="150"/>
      <c r="I29" s="150"/>
      <c r="J29" s="167"/>
      <c r="K29" s="166"/>
      <c r="L29" s="166"/>
      <c r="M29" s="166"/>
      <c r="N29" s="166"/>
      <c r="O29" s="166"/>
      <c r="P29" s="166"/>
      <c r="Q29" s="166"/>
      <c r="R29" s="167"/>
    </row>
    <row r="30" spans="1:18" ht="12.75">
      <c r="A30" s="121" t="s">
        <v>188</v>
      </c>
      <c r="B30" s="122" t="s">
        <v>97</v>
      </c>
      <c r="C30" s="161"/>
      <c r="D30" s="132"/>
      <c r="E30" s="132"/>
      <c r="F30" s="132"/>
      <c r="G30" s="132"/>
      <c r="H30" s="132"/>
      <c r="I30" s="132"/>
      <c r="J30" s="132"/>
      <c r="K30" s="152"/>
      <c r="L30" s="152"/>
      <c r="M30" s="152"/>
      <c r="N30" s="152"/>
      <c r="O30" s="152"/>
      <c r="P30" s="152"/>
      <c r="Q30" s="152"/>
      <c r="R30" s="152"/>
    </row>
    <row r="31" spans="1:18" ht="12.75">
      <c r="A31" s="121" t="s">
        <v>190</v>
      </c>
      <c r="B31" s="122" t="s">
        <v>98</v>
      </c>
      <c r="C31" s="161"/>
      <c r="D31" s="132"/>
      <c r="E31" s="132"/>
      <c r="F31" s="132"/>
      <c r="G31" s="132"/>
      <c r="H31" s="132"/>
      <c r="I31" s="132"/>
      <c r="J31" s="132"/>
      <c r="K31" s="129"/>
      <c r="L31" s="129"/>
      <c r="M31" s="129"/>
      <c r="N31" s="129"/>
      <c r="O31" s="129"/>
      <c r="P31" s="129"/>
      <c r="Q31" s="129"/>
      <c r="R31" s="129"/>
    </row>
    <row r="32" spans="1:18" ht="25.5">
      <c r="A32" s="121" t="s">
        <v>191</v>
      </c>
      <c r="B32" s="122" t="s">
        <v>115</v>
      </c>
      <c r="C32" s="161"/>
      <c r="D32" s="132"/>
      <c r="E32" s="132"/>
      <c r="F32" s="132"/>
      <c r="G32" s="132"/>
      <c r="H32" s="132"/>
      <c r="I32" s="132"/>
      <c r="J32" s="132"/>
      <c r="K32" s="129"/>
      <c r="L32" s="129"/>
      <c r="M32" s="129"/>
      <c r="N32" s="129"/>
      <c r="O32" s="129"/>
      <c r="P32" s="129"/>
      <c r="Q32" s="129"/>
      <c r="R32" s="129"/>
    </row>
    <row r="33" spans="1:18" ht="12.75">
      <c r="A33" s="121" t="s">
        <v>192</v>
      </c>
      <c r="B33" s="122" t="s">
        <v>99</v>
      </c>
      <c r="C33" s="161"/>
      <c r="D33" s="132"/>
      <c r="E33" s="132"/>
      <c r="F33" s="132"/>
      <c r="G33" s="132"/>
      <c r="H33" s="132"/>
      <c r="I33" s="132"/>
      <c r="J33" s="132"/>
      <c r="K33" s="129"/>
      <c r="L33" s="129"/>
      <c r="M33" s="129"/>
      <c r="N33" s="129"/>
      <c r="O33" s="129"/>
      <c r="P33" s="129"/>
      <c r="Q33" s="129"/>
      <c r="R33" s="129"/>
    </row>
    <row r="34" spans="1:18" ht="25.5">
      <c r="A34" s="121" t="s">
        <v>193</v>
      </c>
      <c r="B34" s="122" t="s">
        <v>100</v>
      </c>
      <c r="C34" s="161"/>
      <c r="D34" s="132"/>
      <c r="E34" s="132"/>
      <c r="F34" s="132"/>
      <c r="G34" s="132"/>
      <c r="H34" s="132"/>
      <c r="I34" s="132"/>
      <c r="J34" s="132"/>
      <c r="K34" s="129"/>
      <c r="L34" s="129"/>
      <c r="M34" s="129"/>
      <c r="N34" s="129"/>
      <c r="O34" s="129"/>
      <c r="P34" s="129"/>
      <c r="Q34" s="129"/>
      <c r="R34" s="129"/>
    </row>
    <row r="35" spans="1:18" ht="12.75">
      <c r="A35" s="121" t="s">
        <v>194</v>
      </c>
      <c r="B35" s="122" t="s">
        <v>101</v>
      </c>
      <c r="C35" s="161"/>
      <c r="D35" s="132"/>
      <c r="E35" s="132"/>
      <c r="F35" s="132"/>
      <c r="G35" s="132"/>
      <c r="H35" s="132"/>
      <c r="I35" s="132"/>
      <c r="J35" s="132"/>
      <c r="K35" s="129"/>
      <c r="L35" s="129"/>
      <c r="M35" s="129"/>
      <c r="N35" s="129"/>
      <c r="O35" s="129"/>
      <c r="P35" s="129"/>
      <c r="Q35" s="129"/>
      <c r="R35" s="129"/>
    </row>
    <row r="36" spans="1:18" ht="15.75" customHeight="1">
      <c r="A36" s="114" t="s">
        <v>197</v>
      </c>
      <c r="B36" s="122" t="s">
        <v>102</v>
      </c>
      <c r="C36" s="161"/>
      <c r="D36" s="132"/>
      <c r="E36" s="132"/>
      <c r="F36" s="132"/>
      <c r="G36" s="132"/>
      <c r="H36" s="132"/>
      <c r="I36" s="132"/>
      <c r="J36" s="132"/>
      <c r="K36" s="129"/>
      <c r="L36" s="129"/>
      <c r="M36" s="129"/>
      <c r="N36" s="129"/>
      <c r="O36" s="129"/>
      <c r="P36" s="129"/>
      <c r="Q36" s="129"/>
      <c r="R36" s="129"/>
    </row>
    <row r="37" spans="1:18" ht="14.25">
      <c r="A37" s="139" t="s">
        <v>186</v>
      </c>
      <c r="B37" s="148" t="s">
        <v>104</v>
      </c>
      <c r="C37" s="149"/>
      <c r="D37" s="150"/>
      <c r="E37" s="150"/>
      <c r="F37" s="150"/>
      <c r="G37" s="150"/>
      <c r="H37" s="150"/>
      <c r="I37" s="150"/>
      <c r="J37" s="167"/>
      <c r="K37" s="168"/>
      <c r="L37" s="168"/>
      <c r="M37" s="168"/>
      <c r="N37" s="168"/>
      <c r="O37" s="168"/>
      <c r="P37" s="168"/>
      <c r="Q37" s="168"/>
      <c r="R37" s="167"/>
    </row>
    <row r="38" spans="1:18" ht="14.25" customHeight="1">
      <c r="A38" s="125" t="s">
        <v>198</v>
      </c>
      <c r="B38" s="122" t="s">
        <v>105</v>
      </c>
      <c r="C38" s="161"/>
      <c r="D38" s="132"/>
      <c r="E38" s="132"/>
      <c r="F38" s="132"/>
      <c r="G38" s="132"/>
      <c r="H38" s="132"/>
      <c r="I38" s="132"/>
      <c r="J38" s="132"/>
      <c r="K38" s="129"/>
      <c r="L38" s="129"/>
      <c r="M38" s="129"/>
      <c r="N38" s="129"/>
      <c r="O38" s="129"/>
      <c r="P38" s="129"/>
      <c r="Q38" s="129"/>
      <c r="R38" s="129"/>
    </row>
    <row r="39" spans="1:18" ht="12.75">
      <c r="A39" s="125" t="s">
        <v>199</v>
      </c>
      <c r="B39" s="122" t="s">
        <v>226</v>
      </c>
      <c r="C39" s="161"/>
      <c r="D39" s="132"/>
      <c r="E39" s="132"/>
      <c r="F39" s="132"/>
      <c r="G39" s="132"/>
      <c r="H39" s="132"/>
      <c r="I39" s="132"/>
      <c r="J39" s="132"/>
      <c r="K39" s="129"/>
      <c r="L39" s="152"/>
      <c r="M39" s="152"/>
      <c r="N39" s="152"/>
      <c r="O39" s="152"/>
      <c r="P39" s="152"/>
      <c r="Q39" s="152"/>
      <c r="R39" s="152"/>
    </row>
    <row r="40" spans="1:18" ht="12.75">
      <c r="A40" s="125" t="s">
        <v>200</v>
      </c>
      <c r="B40" s="122" t="s">
        <v>106</v>
      </c>
      <c r="C40" s="161"/>
      <c r="D40" s="132"/>
      <c r="E40" s="132"/>
      <c r="F40" s="132"/>
      <c r="G40" s="132"/>
      <c r="H40" s="132"/>
      <c r="I40" s="132"/>
      <c r="J40" s="132"/>
      <c r="K40" s="129"/>
      <c r="L40" s="152"/>
      <c r="M40" s="152"/>
      <c r="N40" s="152"/>
      <c r="O40" s="152"/>
      <c r="P40" s="152"/>
      <c r="Q40" s="152"/>
      <c r="R40" s="152"/>
    </row>
    <row r="41" spans="1:18" ht="25.5">
      <c r="A41" s="125" t="s">
        <v>201</v>
      </c>
      <c r="B41" s="122" t="s">
        <v>107</v>
      </c>
      <c r="C41" s="161"/>
      <c r="D41" s="132"/>
      <c r="E41" s="132"/>
      <c r="F41" s="132"/>
      <c r="G41" s="132"/>
      <c r="H41" s="132"/>
      <c r="I41" s="132"/>
      <c r="J41" s="132"/>
      <c r="K41" s="129"/>
      <c r="L41" s="152"/>
      <c r="M41" s="152"/>
      <c r="N41" s="152"/>
      <c r="O41" s="152"/>
      <c r="P41" s="152"/>
      <c r="Q41" s="152"/>
      <c r="R41" s="152"/>
    </row>
    <row r="42" spans="1:18" ht="12.75">
      <c r="A42" s="125" t="s">
        <v>202</v>
      </c>
      <c r="B42" s="122" t="s">
        <v>213</v>
      </c>
      <c r="C42" s="161"/>
      <c r="D42" s="132"/>
      <c r="E42" s="132"/>
      <c r="F42" s="132"/>
      <c r="G42" s="132"/>
      <c r="H42" s="132"/>
      <c r="I42" s="132"/>
      <c r="J42" s="132"/>
      <c r="K42" s="129"/>
      <c r="L42" s="152"/>
      <c r="M42" s="152"/>
      <c r="N42" s="152"/>
      <c r="O42" s="152"/>
      <c r="P42" s="152"/>
      <c r="Q42" s="152"/>
      <c r="R42" s="152"/>
    </row>
    <row r="43" spans="1:18" ht="25.5">
      <c r="A43" s="125" t="s">
        <v>204</v>
      </c>
      <c r="B43" s="122" t="s">
        <v>112</v>
      </c>
      <c r="C43" s="161"/>
      <c r="D43" s="144"/>
      <c r="E43" s="144"/>
      <c r="F43" s="144"/>
      <c r="G43" s="144"/>
      <c r="H43" s="144"/>
      <c r="I43" s="144"/>
      <c r="J43" s="132"/>
      <c r="K43" s="129"/>
      <c r="L43" s="152"/>
      <c r="M43" s="152"/>
      <c r="N43" s="152"/>
      <c r="O43" s="152"/>
      <c r="P43" s="152"/>
      <c r="Q43" s="152"/>
      <c r="R43" s="152"/>
    </row>
    <row r="44" spans="1:18" ht="15">
      <c r="A44" s="117"/>
      <c r="B44" s="118" t="s">
        <v>169</v>
      </c>
      <c r="C44" s="118"/>
      <c r="D44" s="145"/>
      <c r="E44" s="145"/>
      <c r="F44" s="145"/>
      <c r="G44" s="145"/>
      <c r="H44" s="145"/>
      <c r="I44" s="145"/>
      <c r="J44" s="145"/>
      <c r="K44" s="130"/>
      <c r="L44" s="130"/>
      <c r="M44" s="130"/>
      <c r="N44" s="130"/>
      <c r="O44" s="130"/>
      <c r="P44" s="130"/>
      <c r="Q44" s="130"/>
      <c r="R44" s="130"/>
    </row>
    <row r="45" spans="1:18" ht="14.25">
      <c r="A45" s="115" t="s">
        <v>170</v>
      </c>
      <c r="B45" s="294" t="s">
        <v>209</v>
      </c>
      <c r="C45" s="295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96"/>
    </row>
    <row r="46" spans="1:18" ht="12.75">
      <c r="A46" s="121" t="s">
        <v>121</v>
      </c>
      <c r="B46" s="122" t="s">
        <v>79</v>
      </c>
      <c r="C46" s="136"/>
      <c r="D46" s="132"/>
      <c r="E46" s="132"/>
      <c r="F46" s="132"/>
      <c r="G46" s="132"/>
      <c r="H46" s="132"/>
      <c r="I46" s="132"/>
      <c r="J46" s="132"/>
      <c r="K46" s="152"/>
      <c r="L46" s="152"/>
      <c r="M46" s="129"/>
      <c r="N46" s="152"/>
      <c r="O46" s="152"/>
      <c r="P46" s="129"/>
      <c r="Q46" s="129"/>
      <c r="R46" s="176"/>
    </row>
    <row r="47" spans="1:18" ht="12.75">
      <c r="A47" s="121" t="s">
        <v>122</v>
      </c>
      <c r="B47" s="122" t="s">
        <v>78</v>
      </c>
      <c r="C47" s="136"/>
      <c r="D47" s="132"/>
      <c r="E47" s="132"/>
      <c r="F47" s="132"/>
      <c r="G47" s="132"/>
      <c r="H47" s="132"/>
      <c r="I47" s="132"/>
      <c r="J47" s="132"/>
      <c r="K47" s="152"/>
      <c r="L47" s="152"/>
      <c r="M47" s="129"/>
      <c r="N47" s="152"/>
      <c r="O47" s="152"/>
      <c r="P47" s="129"/>
      <c r="Q47" s="129"/>
      <c r="R47" s="176"/>
    </row>
    <row r="48" spans="1:18" ht="12.75">
      <c r="A48" s="121" t="s">
        <v>123</v>
      </c>
      <c r="B48" s="122" t="s">
        <v>206</v>
      </c>
      <c r="C48" s="136"/>
      <c r="D48" s="132"/>
      <c r="E48" s="132"/>
      <c r="F48" s="132"/>
      <c r="G48" s="132"/>
      <c r="H48" s="132"/>
      <c r="I48" s="132"/>
      <c r="J48" s="132"/>
      <c r="K48" s="152"/>
      <c r="L48" s="152"/>
      <c r="M48" s="129"/>
      <c r="N48" s="152"/>
      <c r="O48" s="152"/>
      <c r="P48" s="129"/>
      <c r="Q48" s="129"/>
      <c r="R48" s="176"/>
    </row>
    <row r="49" spans="1:18" ht="12.75">
      <c r="A49" s="121" t="s">
        <v>124</v>
      </c>
      <c r="B49" s="122" t="s">
        <v>44</v>
      </c>
      <c r="C49" s="136"/>
      <c r="D49" s="132"/>
      <c r="E49" s="132"/>
      <c r="F49" s="132"/>
      <c r="G49" s="132"/>
      <c r="H49" s="132"/>
      <c r="I49" s="132"/>
      <c r="J49" s="132"/>
      <c r="K49" s="152"/>
      <c r="L49" s="152"/>
      <c r="M49" s="129"/>
      <c r="N49" s="152"/>
      <c r="O49" s="152"/>
      <c r="P49" s="129"/>
      <c r="Q49" s="129"/>
      <c r="R49" s="176"/>
    </row>
    <row r="50" spans="1:18" ht="12.75">
      <c r="A50" s="121" t="s">
        <v>125</v>
      </c>
      <c r="B50" s="122" t="s">
        <v>207</v>
      </c>
      <c r="C50" s="136"/>
      <c r="D50" s="132"/>
      <c r="E50" s="132"/>
      <c r="F50" s="132"/>
      <c r="G50" s="132"/>
      <c r="H50" s="132"/>
      <c r="I50" s="132"/>
      <c r="J50" s="132"/>
      <c r="K50" s="152"/>
      <c r="L50" s="152"/>
      <c r="M50" s="129"/>
      <c r="N50" s="152"/>
      <c r="O50" s="152"/>
      <c r="P50" s="129"/>
      <c r="Q50" s="129"/>
      <c r="R50" s="176"/>
    </row>
    <row r="51" spans="1:18" ht="12.75">
      <c r="A51" s="121" t="s">
        <v>126</v>
      </c>
      <c r="B51" s="122" t="s">
        <v>205</v>
      </c>
      <c r="C51" s="136"/>
      <c r="D51" s="132"/>
      <c r="E51" s="132"/>
      <c r="F51" s="132"/>
      <c r="G51" s="132"/>
      <c r="H51" s="132"/>
      <c r="I51" s="132"/>
      <c r="J51" s="132"/>
      <c r="K51" s="152"/>
      <c r="L51" s="152"/>
      <c r="M51" s="129"/>
      <c r="N51" s="152"/>
      <c r="O51" s="152"/>
      <c r="P51" s="129"/>
      <c r="Q51" s="129"/>
      <c r="R51" s="176"/>
    </row>
    <row r="52" spans="1:18" ht="51">
      <c r="A52" s="126" t="s">
        <v>127</v>
      </c>
      <c r="B52" s="127" t="s">
        <v>208</v>
      </c>
      <c r="C52" s="138"/>
      <c r="D52" s="132"/>
      <c r="E52" s="132"/>
      <c r="F52" s="132"/>
      <c r="G52" s="132"/>
      <c r="H52" s="132"/>
      <c r="I52" s="132"/>
      <c r="J52" s="132"/>
      <c r="K52" s="152"/>
      <c r="L52" s="152"/>
      <c r="M52" s="129"/>
      <c r="N52" s="152"/>
      <c r="O52" s="152"/>
      <c r="P52" s="129"/>
      <c r="Q52" s="129"/>
      <c r="R52" s="176"/>
    </row>
    <row r="53" spans="1:18" ht="15">
      <c r="A53" s="117"/>
      <c r="B53" s="118" t="s">
        <v>109</v>
      </c>
      <c r="C53" s="118"/>
      <c r="D53" s="130"/>
      <c r="E53" s="130"/>
      <c r="F53" s="130"/>
      <c r="G53" s="130"/>
      <c r="H53" s="130"/>
      <c r="I53" s="130"/>
      <c r="J53" s="130"/>
      <c r="K53" s="130"/>
      <c r="L53" s="130"/>
      <c r="M53" s="153"/>
      <c r="N53" s="130"/>
      <c r="O53" s="130"/>
      <c r="P53" s="130"/>
      <c r="Q53" s="130"/>
      <c r="R53" s="130"/>
    </row>
  </sheetData>
  <sheetProtection/>
  <mergeCells count="17">
    <mergeCell ref="C6:I6"/>
    <mergeCell ref="K13:Q13"/>
    <mergeCell ref="B21:I21"/>
    <mergeCell ref="K21:Q21"/>
    <mergeCell ref="B45:R45"/>
    <mergeCell ref="B26:R26"/>
    <mergeCell ref="B28:R28"/>
    <mergeCell ref="A5:A10"/>
    <mergeCell ref="B11:I11"/>
    <mergeCell ref="K11:Q11"/>
    <mergeCell ref="B13:I13"/>
    <mergeCell ref="A1:R4"/>
    <mergeCell ref="B5:B7"/>
    <mergeCell ref="J6:J7"/>
    <mergeCell ref="K6:Q6"/>
    <mergeCell ref="R6:R7"/>
    <mergeCell ref="C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31">
      <selection activeCell="U16" sqref="U16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8.75390625" style="0" customWidth="1"/>
    <col min="4" max="4" width="8.625" style="0" customWidth="1"/>
    <col min="5" max="5" width="6.125" style="0" customWidth="1"/>
    <col min="6" max="6" width="5.75390625" style="0" customWidth="1"/>
    <col min="7" max="7" width="5.00390625" style="0" customWidth="1"/>
    <col min="8" max="8" width="6.00390625" style="0" customWidth="1"/>
    <col min="9" max="9" width="6.875" style="0" customWidth="1"/>
    <col min="10" max="10" width="7.375" style="0" customWidth="1"/>
    <col min="12" max="12" width="5.25390625" style="0" customWidth="1"/>
    <col min="13" max="13" width="5.125" style="0" customWidth="1"/>
    <col min="14" max="14" width="5.625" style="0" customWidth="1"/>
    <col min="15" max="15" width="5.75390625" style="0" customWidth="1"/>
    <col min="16" max="16" width="6.625" style="0" customWidth="1"/>
    <col min="17" max="17" width="6.75390625" style="0" customWidth="1"/>
  </cols>
  <sheetData>
    <row r="1" spans="1:17" ht="12.75">
      <c r="A1" s="277" t="s">
        <v>218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2.7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ht="12.7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2.75">
      <c r="A5" s="267" t="s">
        <v>19</v>
      </c>
      <c r="B5" s="279" t="s">
        <v>35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</row>
    <row r="6" spans="1:17" ht="13.5">
      <c r="A6" s="268"/>
      <c r="B6" s="280"/>
      <c r="C6" s="291" t="s">
        <v>237</v>
      </c>
      <c r="D6" s="291"/>
      <c r="E6" s="291"/>
      <c r="F6" s="291"/>
      <c r="G6" s="291"/>
      <c r="H6" s="291"/>
      <c r="I6" s="298" t="s">
        <v>50</v>
      </c>
      <c r="J6" s="284" t="s">
        <v>149</v>
      </c>
      <c r="K6" s="285"/>
      <c r="L6" s="285"/>
      <c r="M6" s="285"/>
      <c r="N6" s="285"/>
      <c r="O6" s="285"/>
      <c r="P6" s="285"/>
      <c r="Q6" s="286" t="s">
        <v>50</v>
      </c>
    </row>
    <row r="7" spans="1:17" ht="13.5">
      <c r="A7" s="268"/>
      <c r="B7" s="281"/>
      <c r="C7" s="135" t="s">
        <v>150</v>
      </c>
      <c r="D7" s="135" t="s">
        <v>219</v>
      </c>
      <c r="E7" s="135" t="s">
        <v>152</v>
      </c>
      <c r="F7" s="135" t="s">
        <v>153</v>
      </c>
      <c r="G7" s="135" t="s">
        <v>154</v>
      </c>
      <c r="H7" s="135" t="s">
        <v>224</v>
      </c>
      <c r="I7" s="299"/>
      <c r="J7" s="103" t="s">
        <v>156</v>
      </c>
      <c r="K7" s="103" t="s">
        <v>157</v>
      </c>
      <c r="L7" s="103" t="s">
        <v>158</v>
      </c>
      <c r="M7" s="103" t="s">
        <v>159</v>
      </c>
      <c r="N7" s="103" t="s">
        <v>154</v>
      </c>
      <c r="O7" s="103" t="s">
        <v>160</v>
      </c>
      <c r="P7" s="103" t="s">
        <v>161</v>
      </c>
      <c r="Q7" s="300"/>
    </row>
    <row r="8" spans="1:17" ht="14.25">
      <c r="A8" s="110" t="s">
        <v>2</v>
      </c>
      <c r="B8" s="271" t="s">
        <v>72</v>
      </c>
      <c r="C8" s="272"/>
      <c r="D8" s="272"/>
      <c r="E8" s="272"/>
      <c r="F8" s="272"/>
      <c r="G8" s="272"/>
      <c r="H8" s="272"/>
      <c r="I8" s="130"/>
      <c r="J8" s="163"/>
      <c r="K8" s="163"/>
      <c r="L8" s="163"/>
      <c r="M8" s="163"/>
      <c r="N8" s="163"/>
      <c r="O8" s="163"/>
      <c r="P8" s="163"/>
      <c r="Q8" s="130"/>
    </row>
    <row r="9" spans="1:17" ht="17.25" customHeight="1">
      <c r="A9" s="121" t="s">
        <v>163</v>
      </c>
      <c r="B9" s="122" t="s">
        <v>211</v>
      </c>
      <c r="C9" s="105"/>
      <c r="D9" s="105"/>
      <c r="E9" s="105"/>
      <c r="F9" s="105"/>
      <c r="G9" s="105"/>
      <c r="H9" s="105"/>
      <c r="I9" s="105"/>
      <c r="J9" s="106"/>
      <c r="K9" s="106"/>
      <c r="L9" s="106"/>
      <c r="M9" s="106"/>
      <c r="N9" s="106"/>
      <c r="O9" s="106"/>
      <c r="P9" s="106"/>
      <c r="Q9" s="106"/>
    </row>
    <row r="10" spans="1:17" ht="14.25">
      <c r="A10" s="112" t="s">
        <v>3</v>
      </c>
      <c r="B10" s="160" t="s">
        <v>73</v>
      </c>
      <c r="C10" s="162"/>
      <c r="D10" s="173"/>
      <c r="E10" s="162"/>
      <c r="F10" s="162"/>
      <c r="G10" s="162"/>
      <c r="H10" s="162"/>
      <c r="I10" s="130"/>
      <c r="J10" s="163"/>
      <c r="K10" s="163"/>
      <c r="L10" s="163"/>
      <c r="M10" s="163"/>
      <c r="N10" s="163"/>
      <c r="O10" s="163"/>
      <c r="P10" s="163"/>
      <c r="Q10" s="130"/>
    </row>
    <row r="11" spans="1:17" ht="15" customHeight="1">
      <c r="A11" s="121" t="s">
        <v>168</v>
      </c>
      <c r="B11" s="122" t="s">
        <v>110</v>
      </c>
      <c r="C11" s="105"/>
      <c r="D11" s="105"/>
      <c r="E11" s="105"/>
      <c r="F11" s="105"/>
      <c r="G11" s="105"/>
      <c r="H11" s="105"/>
      <c r="I11" s="105"/>
      <c r="J11" s="106"/>
      <c r="K11" s="106"/>
      <c r="L11" s="106"/>
      <c r="M11" s="106"/>
      <c r="N11" s="106"/>
      <c r="O11" s="106"/>
      <c r="P11" s="106"/>
      <c r="Q11" s="106"/>
    </row>
    <row r="12" spans="1:17" ht="14.25">
      <c r="A12" s="110" t="s">
        <v>5</v>
      </c>
      <c r="B12" s="160" t="s">
        <v>74</v>
      </c>
      <c r="C12" s="162"/>
      <c r="D12" s="173"/>
      <c r="E12" s="162"/>
      <c r="F12" s="162"/>
      <c r="G12" s="162"/>
      <c r="H12" s="162"/>
      <c r="I12" s="130"/>
      <c r="J12" s="162"/>
      <c r="K12" s="162"/>
      <c r="L12" s="162"/>
      <c r="M12" s="162"/>
      <c r="N12" s="162"/>
      <c r="O12" s="162"/>
      <c r="P12" s="162"/>
      <c r="Q12" s="130"/>
    </row>
    <row r="13" spans="1:17" ht="27" customHeight="1">
      <c r="A13" s="121" t="s">
        <v>174</v>
      </c>
      <c r="B13" s="122" t="s">
        <v>93</v>
      </c>
      <c r="C13" s="105"/>
      <c r="D13" s="107"/>
      <c r="E13" s="105"/>
      <c r="F13" s="105"/>
      <c r="G13" s="105"/>
      <c r="H13" s="105"/>
      <c r="I13" s="105"/>
      <c r="J13" s="106"/>
      <c r="K13" s="106"/>
      <c r="L13" s="106"/>
      <c r="M13" s="106"/>
      <c r="N13" s="106"/>
      <c r="O13" s="106"/>
      <c r="P13" s="106"/>
      <c r="Q13" s="106"/>
    </row>
    <row r="14" spans="1:17" ht="15.75" customHeight="1">
      <c r="A14" s="121" t="s">
        <v>175</v>
      </c>
      <c r="B14" s="122" t="s">
        <v>94</v>
      </c>
      <c r="C14" s="107"/>
      <c r="D14" s="107"/>
      <c r="E14" s="107"/>
      <c r="F14" s="107"/>
      <c r="G14" s="107"/>
      <c r="H14" s="107"/>
      <c r="I14" s="107"/>
      <c r="J14" s="106"/>
      <c r="K14" s="106"/>
      <c r="L14" s="106"/>
      <c r="M14" s="106"/>
      <c r="N14" s="106"/>
      <c r="O14" s="106"/>
      <c r="P14" s="106"/>
      <c r="Q14" s="106"/>
    </row>
    <row r="15" spans="1:17" ht="15.75" customHeight="1">
      <c r="A15" s="121" t="s">
        <v>177</v>
      </c>
      <c r="B15" s="122" t="s">
        <v>95</v>
      </c>
      <c r="C15" s="105"/>
      <c r="D15" s="105"/>
      <c r="E15" s="105"/>
      <c r="F15" s="105"/>
      <c r="G15" s="105"/>
      <c r="H15" s="105"/>
      <c r="I15" s="105"/>
      <c r="J15" s="106"/>
      <c r="K15" s="106"/>
      <c r="L15" s="106"/>
      <c r="M15" s="106"/>
      <c r="N15" s="106"/>
      <c r="O15" s="106"/>
      <c r="P15" s="106"/>
      <c r="Q15" s="106"/>
    </row>
    <row r="16" spans="1:17" ht="15" customHeight="1">
      <c r="A16" s="123" t="s">
        <v>179</v>
      </c>
      <c r="B16" s="122" t="s">
        <v>111</v>
      </c>
      <c r="C16" s="108"/>
      <c r="D16" s="105"/>
      <c r="E16" s="108"/>
      <c r="F16" s="108"/>
      <c r="G16" s="108"/>
      <c r="H16" s="108"/>
      <c r="I16" s="108"/>
      <c r="J16" s="106"/>
      <c r="K16" s="106"/>
      <c r="L16" s="106"/>
      <c r="M16" s="106"/>
      <c r="N16" s="106"/>
      <c r="O16" s="106"/>
      <c r="P16" s="106"/>
      <c r="Q16" s="106"/>
    </row>
    <row r="17" spans="1:17" ht="14.25" customHeight="1">
      <c r="A17" s="110" t="s">
        <v>6</v>
      </c>
      <c r="B17" s="160" t="s">
        <v>75</v>
      </c>
      <c r="C17" s="162"/>
      <c r="D17" s="173"/>
      <c r="E17" s="162"/>
      <c r="F17" s="162"/>
      <c r="G17" s="162"/>
      <c r="H17" s="162"/>
      <c r="I17" s="130"/>
      <c r="J17" s="164"/>
      <c r="K17" s="164"/>
      <c r="L17" s="164"/>
      <c r="M17" s="164"/>
      <c r="N17" s="164"/>
      <c r="O17" s="164"/>
      <c r="P17" s="164"/>
      <c r="Q17" s="130"/>
    </row>
    <row r="18" spans="1:17" ht="27" customHeight="1">
      <c r="A18" s="121" t="s">
        <v>184</v>
      </c>
      <c r="B18" s="124" t="s">
        <v>117</v>
      </c>
      <c r="C18" s="144"/>
      <c r="D18" s="174"/>
      <c r="E18" s="144"/>
      <c r="F18" s="144"/>
      <c r="G18" s="132"/>
      <c r="H18" s="144"/>
      <c r="I18" s="132"/>
      <c r="J18" s="129"/>
      <c r="K18" s="129"/>
      <c r="L18" s="129"/>
      <c r="M18" s="129"/>
      <c r="N18" s="129"/>
      <c r="O18" s="129"/>
      <c r="P18" s="129"/>
      <c r="Q18" s="152"/>
    </row>
    <row r="19" spans="1:17" ht="14.25" customHeight="1">
      <c r="A19" s="110" t="s">
        <v>76</v>
      </c>
      <c r="B19" s="160" t="s">
        <v>77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71"/>
    </row>
    <row r="20" spans="1:17" ht="14.25">
      <c r="A20" s="140" t="s">
        <v>185</v>
      </c>
      <c r="B20" s="141" t="s">
        <v>103</v>
      </c>
      <c r="C20" s="142"/>
      <c r="D20" s="175"/>
      <c r="E20" s="142"/>
      <c r="F20" s="142"/>
      <c r="G20" s="142"/>
      <c r="H20" s="142"/>
      <c r="I20" s="167"/>
      <c r="J20" s="168"/>
      <c r="K20" s="168"/>
      <c r="L20" s="168"/>
      <c r="M20" s="168"/>
      <c r="N20" s="168"/>
      <c r="O20" s="168"/>
      <c r="P20" s="168"/>
      <c r="Q20" s="167"/>
    </row>
    <row r="21" spans="1:17" ht="27.75" customHeight="1">
      <c r="A21" s="121" t="s">
        <v>187</v>
      </c>
      <c r="B21" s="122" t="s">
        <v>119</v>
      </c>
      <c r="C21" s="144"/>
      <c r="D21" s="144"/>
      <c r="E21" s="132"/>
      <c r="F21" s="144"/>
      <c r="G21" s="144"/>
      <c r="H21" s="144"/>
      <c r="I21" s="132"/>
      <c r="J21" s="152"/>
      <c r="K21" s="129"/>
      <c r="L21" s="129"/>
      <c r="M21" s="129"/>
      <c r="N21" s="129"/>
      <c r="O21" s="129"/>
      <c r="P21" s="129"/>
      <c r="Q21" s="177"/>
    </row>
    <row r="22" spans="1:17" ht="15" customHeight="1">
      <c r="A22" s="121" t="s">
        <v>188</v>
      </c>
      <c r="B22" s="122" t="s">
        <v>97</v>
      </c>
      <c r="C22" s="144"/>
      <c r="D22" s="144"/>
      <c r="E22" s="132"/>
      <c r="F22" s="144"/>
      <c r="G22" s="144"/>
      <c r="H22" s="144"/>
      <c r="I22" s="132"/>
      <c r="J22" s="152"/>
      <c r="K22" s="129"/>
      <c r="L22" s="129"/>
      <c r="M22" s="129"/>
      <c r="N22" s="129"/>
      <c r="O22" s="129"/>
      <c r="P22" s="129"/>
      <c r="Q22" s="177"/>
    </row>
    <row r="23" spans="1:17" ht="17.25" customHeight="1">
      <c r="A23" s="121" t="s">
        <v>189</v>
      </c>
      <c r="B23" s="122" t="s">
        <v>235</v>
      </c>
      <c r="C23" s="144"/>
      <c r="D23" s="144"/>
      <c r="E23" s="132"/>
      <c r="F23" s="144"/>
      <c r="G23" s="144"/>
      <c r="H23" s="144"/>
      <c r="I23" s="132"/>
      <c r="J23" s="152"/>
      <c r="K23" s="129"/>
      <c r="L23" s="129"/>
      <c r="M23" s="129"/>
      <c r="N23" s="129"/>
      <c r="O23" s="129"/>
      <c r="P23" s="129"/>
      <c r="Q23" s="177"/>
    </row>
    <row r="24" spans="1:17" ht="15.75" customHeight="1">
      <c r="A24" s="121" t="s">
        <v>190</v>
      </c>
      <c r="B24" s="122" t="s">
        <v>236</v>
      </c>
      <c r="C24" s="144"/>
      <c r="D24" s="144"/>
      <c r="E24" s="132"/>
      <c r="F24" s="144"/>
      <c r="G24" s="144"/>
      <c r="H24" s="144"/>
      <c r="I24" s="132"/>
      <c r="J24" s="152"/>
      <c r="K24" s="129"/>
      <c r="L24" s="129"/>
      <c r="M24" s="129"/>
      <c r="N24" s="129"/>
      <c r="O24" s="129"/>
      <c r="P24" s="129"/>
      <c r="Q24" s="177"/>
    </row>
    <row r="25" spans="1:17" ht="28.5" customHeight="1">
      <c r="A25" s="121" t="s">
        <v>191</v>
      </c>
      <c r="B25" s="122" t="s">
        <v>115</v>
      </c>
      <c r="C25" s="144"/>
      <c r="D25" s="144"/>
      <c r="E25" s="132"/>
      <c r="F25" s="144"/>
      <c r="G25" s="144"/>
      <c r="H25" s="144"/>
      <c r="I25" s="132"/>
      <c r="J25" s="152"/>
      <c r="K25" s="129"/>
      <c r="L25" s="129"/>
      <c r="M25" s="129"/>
      <c r="N25" s="129"/>
      <c r="O25" s="129"/>
      <c r="P25" s="129"/>
      <c r="Q25" s="177"/>
    </row>
    <row r="26" spans="1:17" ht="16.5" customHeight="1">
      <c r="A26" s="125" t="s">
        <v>195</v>
      </c>
      <c r="B26" s="122" t="s">
        <v>232</v>
      </c>
      <c r="C26" s="144"/>
      <c r="D26" s="144"/>
      <c r="E26" s="132"/>
      <c r="F26" s="144"/>
      <c r="G26" s="144"/>
      <c r="H26" s="144"/>
      <c r="I26" s="132"/>
      <c r="J26" s="152"/>
      <c r="K26" s="129"/>
      <c r="L26" s="129"/>
      <c r="M26" s="129"/>
      <c r="N26" s="129"/>
      <c r="O26" s="129"/>
      <c r="P26" s="129"/>
      <c r="Q26" s="177"/>
    </row>
    <row r="27" spans="1:17" ht="16.5" customHeight="1">
      <c r="A27" s="125" t="s">
        <v>196</v>
      </c>
      <c r="B27" s="122" t="s">
        <v>118</v>
      </c>
      <c r="C27" s="144"/>
      <c r="D27" s="144"/>
      <c r="E27" s="132"/>
      <c r="F27" s="144"/>
      <c r="G27" s="144"/>
      <c r="H27" s="144"/>
      <c r="I27" s="132"/>
      <c r="J27" s="152"/>
      <c r="K27" s="129"/>
      <c r="L27" s="129"/>
      <c r="M27" s="129"/>
      <c r="N27" s="129"/>
      <c r="O27" s="129"/>
      <c r="P27" s="129"/>
      <c r="Q27" s="152"/>
    </row>
    <row r="28" spans="1:17" ht="12.75" customHeight="1">
      <c r="A28" s="139" t="s">
        <v>186</v>
      </c>
      <c r="B28" s="155" t="s">
        <v>104</v>
      </c>
      <c r="C28" s="156"/>
      <c r="D28" s="175"/>
      <c r="E28" s="156"/>
      <c r="F28" s="156"/>
      <c r="G28" s="156"/>
      <c r="H28" s="156"/>
      <c r="I28" s="165"/>
      <c r="J28" s="156"/>
      <c r="K28" s="156"/>
      <c r="L28" s="156"/>
      <c r="M28" s="156"/>
      <c r="N28" s="156"/>
      <c r="O28" s="156"/>
      <c r="P28" s="156"/>
      <c r="Q28" s="165"/>
    </row>
    <row r="29" spans="1:17" ht="15" customHeight="1">
      <c r="A29" s="125" t="s">
        <v>198</v>
      </c>
      <c r="B29" s="122" t="s">
        <v>225</v>
      </c>
      <c r="C29" s="144"/>
      <c r="D29" s="144"/>
      <c r="E29" s="144"/>
      <c r="F29" s="144"/>
      <c r="G29" s="144"/>
      <c r="H29" s="144"/>
      <c r="I29" s="144"/>
      <c r="J29" s="129"/>
      <c r="K29" s="152"/>
      <c r="L29" s="129"/>
      <c r="M29" s="129"/>
      <c r="N29" s="129"/>
      <c r="O29" s="129"/>
      <c r="P29" s="129"/>
      <c r="Q29" s="152"/>
    </row>
    <row r="30" spans="1:17" ht="17.25" customHeight="1">
      <c r="A30" s="125" t="s">
        <v>199</v>
      </c>
      <c r="B30" s="122" t="s">
        <v>227</v>
      </c>
      <c r="C30" s="144"/>
      <c r="D30" s="144"/>
      <c r="E30" s="144"/>
      <c r="F30" s="144"/>
      <c r="G30" s="144"/>
      <c r="H30" s="144"/>
      <c r="I30" s="144"/>
      <c r="J30" s="129"/>
      <c r="K30" s="152"/>
      <c r="L30" s="129"/>
      <c r="M30" s="129"/>
      <c r="N30" s="129"/>
      <c r="O30" s="129"/>
      <c r="P30" s="129"/>
      <c r="Q30" s="152"/>
    </row>
    <row r="31" spans="1:17" ht="29.25" customHeight="1">
      <c r="A31" s="125" t="s">
        <v>200</v>
      </c>
      <c r="B31" s="122" t="s">
        <v>228</v>
      </c>
      <c r="C31" s="144"/>
      <c r="D31" s="144"/>
      <c r="E31" s="144"/>
      <c r="F31" s="144"/>
      <c r="G31" s="144"/>
      <c r="H31" s="144"/>
      <c r="I31" s="144"/>
      <c r="J31" s="129"/>
      <c r="K31" s="152"/>
      <c r="L31" s="129"/>
      <c r="M31" s="129"/>
      <c r="N31" s="129"/>
      <c r="O31" s="129"/>
      <c r="P31" s="129"/>
      <c r="Q31" s="152"/>
    </row>
    <row r="32" spans="1:17" ht="27" customHeight="1">
      <c r="A32" s="125" t="s">
        <v>201</v>
      </c>
      <c r="B32" s="122" t="s">
        <v>229</v>
      </c>
      <c r="C32" s="144"/>
      <c r="D32" s="144"/>
      <c r="E32" s="144"/>
      <c r="F32" s="144"/>
      <c r="G32" s="144"/>
      <c r="H32" s="144"/>
      <c r="I32" s="144"/>
      <c r="J32" s="129"/>
      <c r="K32" s="152"/>
      <c r="L32" s="129"/>
      <c r="M32" s="129"/>
      <c r="N32" s="129"/>
      <c r="O32" s="129"/>
      <c r="P32" s="129"/>
      <c r="Q32" s="152"/>
    </row>
    <row r="33" spans="1:17" ht="14.25" customHeight="1">
      <c r="A33" s="125" t="s">
        <v>202</v>
      </c>
      <c r="B33" s="122" t="s">
        <v>230</v>
      </c>
      <c r="C33" s="144"/>
      <c r="D33" s="144"/>
      <c r="E33" s="144"/>
      <c r="F33" s="144"/>
      <c r="G33" s="144"/>
      <c r="H33" s="144"/>
      <c r="I33" s="144"/>
      <c r="J33" s="129"/>
      <c r="K33" s="152"/>
      <c r="L33" s="129"/>
      <c r="M33" s="129"/>
      <c r="N33" s="129"/>
      <c r="O33" s="129"/>
      <c r="P33" s="129"/>
      <c r="Q33" s="152"/>
    </row>
    <row r="34" spans="1:17" ht="15.75" customHeight="1">
      <c r="A34" s="125" t="s">
        <v>203</v>
      </c>
      <c r="B34" s="122" t="s">
        <v>214</v>
      </c>
      <c r="C34" s="144"/>
      <c r="D34" s="144"/>
      <c r="E34" s="144"/>
      <c r="F34" s="144"/>
      <c r="G34" s="144"/>
      <c r="H34" s="144"/>
      <c r="I34" s="144"/>
      <c r="J34" s="129"/>
      <c r="K34" s="152"/>
      <c r="L34" s="129"/>
      <c r="M34" s="129"/>
      <c r="N34" s="129"/>
      <c r="O34" s="129"/>
      <c r="P34" s="129"/>
      <c r="Q34" s="152"/>
    </row>
    <row r="35" spans="1:17" ht="27.75" customHeight="1">
      <c r="A35" s="125" t="s">
        <v>204</v>
      </c>
      <c r="B35" s="122" t="s">
        <v>231</v>
      </c>
      <c r="C35" s="144"/>
      <c r="D35" s="144"/>
      <c r="E35" s="144"/>
      <c r="F35" s="144"/>
      <c r="G35" s="144"/>
      <c r="H35" s="144"/>
      <c r="I35" s="144"/>
      <c r="J35" s="129"/>
      <c r="K35" s="152"/>
      <c r="L35" s="129"/>
      <c r="M35" s="129"/>
      <c r="N35" s="129"/>
      <c r="O35" s="129"/>
      <c r="P35" s="129"/>
      <c r="Q35" s="152"/>
    </row>
    <row r="36" spans="1:17" ht="15.75" customHeight="1">
      <c r="A36" s="170">
        <v>39483</v>
      </c>
      <c r="B36" s="122" t="s">
        <v>233</v>
      </c>
      <c r="C36" s="144"/>
      <c r="D36" s="144"/>
      <c r="E36" s="144"/>
      <c r="F36" s="144"/>
      <c r="G36" s="144"/>
      <c r="H36" s="144"/>
      <c r="I36" s="144"/>
      <c r="J36" s="152"/>
      <c r="K36" s="152"/>
      <c r="L36" s="129"/>
      <c r="M36" s="129"/>
      <c r="N36" s="129"/>
      <c r="O36" s="129"/>
      <c r="P36" s="129"/>
      <c r="Q36" s="152"/>
    </row>
    <row r="37" spans="1:17" ht="15.75" customHeight="1">
      <c r="A37" s="170"/>
      <c r="B37" s="122" t="s">
        <v>234</v>
      </c>
      <c r="C37" s="144"/>
      <c r="D37" s="178"/>
      <c r="E37" s="144"/>
      <c r="F37" s="144"/>
      <c r="G37" s="144"/>
      <c r="H37" s="144"/>
      <c r="I37" s="144"/>
      <c r="J37" s="152"/>
      <c r="K37" s="152"/>
      <c r="L37" s="129"/>
      <c r="M37" s="129"/>
      <c r="N37" s="129"/>
      <c r="O37" s="129"/>
      <c r="P37" s="129"/>
      <c r="Q37" s="152"/>
    </row>
    <row r="38" spans="1:17" ht="14.25" customHeight="1">
      <c r="A38" s="117"/>
      <c r="B38" s="118" t="s">
        <v>169</v>
      </c>
      <c r="C38" s="145"/>
      <c r="D38" s="172"/>
      <c r="E38" s="145"/>
      <c r="F38" s="145"/>
      <c r="G38" s="145"/>
      <c r="H38" s="145"/>
      <c r="I38" s="145"/>
      <c r="J38" s="130"/>
      <c r="K38" s="130"/>
      <c r="L38" s="130"/>
      <c r="M38" s="130"/>
      <c r="N38" s="130"/>
      <c r="O38" s="130"/>
      <c r="P38" s="130"/>
      <c r="Q38" s="130"/>
    </row>
    <row r="39" spans="1:17" ht="14.25" customHeight="1">
      <c r="A39" s="115" t="s">
        <v>170</v>
      </c>
      <c r="B39" s="157" t="s">
        <v>209</v>
      </c>
      <c r="C39" s="158"/>
      <c r="D39" s="17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</row>
    <row r="40" spans="1:17" ht="13.5" customHeight="1">
      <c r="A40" s="121" t="s">
        <v>121</v>
      </c>
      <c r="B40" s="122" t="s">
        <v>79</v>
      </c>
      <c r="C40" s="132"/>
      <c r="D40" s="132"/>
      <c r="E40" s="132"/>
      <c r="F40" s="132"/>
      <c r="G40" s="132"/>
      <c r="H40" s="132"/>
      <c r="I40" s="132"/>
      <c r="J40" s="152"/>
      <c r="K40" s="152"/>
      <c r="L40" s="129"/>
      <c r="M40" s="152"/>
      <c r="N40" s="152"/>
      <c r="O40" s="152"/>
      <c r="P40" s="152"/>
      <c r="Q40" s="152"/>
    </row>
    <row r="41" spans="1:17" ht="14.25" customHeight="1">
      <c r="A41" s="121" t="s">
        <v>122</v>
      </c>
      <c r="B41" s="122" t="s">
        <v>78</v>
      </c>
      <c r="C41" s="132"/>
      <c r="D41" s="132"/>
      <c r="E41" s="132"/>
      <c r="F41" s="132"/>
      <c r="G41" s="132"/>
      <c r="H41" s="132"/>
      <c r="I41" s="132"/>
      <c r="J41" s="152"/>
      <c r="K41" s="152"/>
      <c r="L41" s="129"/>
      <c r="M41" s="152"/>
      <c r="N41" s="152"/>
      <c r="O41" s="152"/>
      <c r="P41" s="152"/>
      <c r="Q41" s="152"/>
    </row>
    <row r="42" spans="1:17" ht="15" customHeight="1">
      <c r="A42" s="121" t="s">
        <v>123</v>
      </c>
      <c r="B42" s="122" t="s">
        <v>206</v>
      </c>
      <c r="C42" s="132"/>
      <c r="D42" s="132"/>
      <c r="E42" s="132"/>
      <c r="F42" s="132"/>
      <c r="G42" s="132"/>
      <c r="H42" s="132"/>
      <c r="I42" s="132"/>
      <c r="J42" s="152"/>
      <c r="K42" s="152"/>
      <c r="L42" s="129"/>
      <c r="M42" s="152"/>
      <c r="N42" s="152"/>
      <c r="O42" s="152"/>
      <c r="P42" s="152"/>
      <c r="Q42" s="152"/>
    </row>
    <row r="43" spans="1:17" ht="15" customHeight="1">
      <c r="A43" s="121" t="s">
        <v>124</v>
      </c>
      <c r="B43" s="122" t="s">
        <v>44</v>
      </c>
      <c r="C43" s="132"/>
      <c r="D43" s="132"/>
      <c r="E43" s="132"/>
      <c r="F43" s="132"/>
      <c r="G43" s="132"/>
      <c r="H43" s="132"/>
      <c r="I43" s="132"/>
      <c r="J43" s="152"/>
      <c r="K43" s="152"/>
      <c r="L43" s="129"/>
      <c r="M43" s="152"/>
      <c r="N43" s="152"/>
      <c r="O43" s="152"/>
      <c r="P43" s="152"/>
      <c r="Q43" s="152"/>
    </row>
    <row r="44" spans="1:17" ht="15.75" customHeight="1">
      <c r="A44" s="121" t="s">
        <v>125</v>
      </c>
      <c r="B44" s="122" t="s">
        <v>207</v>
      </c>
      <c r="C44" s="132"/>
      <c r="D44" s="132"/>
      <c r="E44" s="132"/>
      <c r="F44" s="132"/>
      <c r="G44" s="132"/>
      <c r="H44" s="132"/>
      <c r="I44" s="132"/>
      <c r="J44" s="152"/>
      <c r="K44" s="152"/>
      <c r="L44" s="129"/>
      <c r="M44" s="152"/>
      <c r="N44" s="152"/>
      <c r="O44" s="152"/>
      <c r="P44" s="152"/>
      <c r="Q44" s="152"/>
    </row>
    <row r="45" spans="1:17" ht="13.5" customHeight="1">
      <c r="A45" s="121" t="s">
        <v>126</v>
      </c>
      <c r="B45" s="122" t="s">
        <v>205</v>
      </c>
      <c r="C45" s="132"/>
      <c r="D45" s="132"/>
      <c r="E45" s="132"/>
      <c r="F45" s="132"/>
      <c r="G45" s="132"/>
      <c r="H45" s="132"/>
      <c r="I45" s="132"/>
      <c r="J45" s="152"/>
      <c r="K45" s="152"/>
      <c r="L45" s="129"/>
      <c r="M45" s="152"/>
      <c r="N45" s="152"/>
      <c r="O45" s="152"/>
      <c r="P45" s="152"/>
      <c r="Q45" s="152"/>
    </row>
    <row r="46" spans="1:17" ht="53.25" customHeight="1">
      <c r="A46" s="126" t="s">
        <v>127</v>
      </c>
      <c r="B46" s="127" t="s">
        <v>208</v>
      </c>
      <c r="C46" s="132"/>
      <c r="D46" s="180"/>
      <c r="E46" s="132"/>
      <c r="F46" s="132"/>
      <c r="G46" s="132"/>
      <c r="H46" s="132"/>
      <c r="I46" s="132"/>
      <c r="J46" s="152"/>
      <c r="K46" s="152"/>
      <c r="L46" s="129"/>
      <c r="M46" s="152"/>
      <c r="N46" s="152"/>
      <c r="O46" s="152"/>
      <c r="P46" s="152"/>
      <c r="Q46" s="152"/>
    </row>
    <row r="47" spans="1:17" ht="16.5" customHeight="1">
      <c r="A47" s="117"/>
      <c r="B47" s="118" t="s">
        <v>109</v>
      </c>
      <c r="C47" s="130"/>
      <c r="D47" s="128"/>
      <c r="E47" s="130"/>
      <c r="F47" s="130"/>
      <c r="G47" s="130"/>
      <c r="H47" s="130"/>
      <c r="I47" s="130"/>
      <c r="J47" s="130"/>
      <c r="K47" s="130"/>
      <c r="L47" s="153"/>
      <c r="M47" s="130"/>
      <c r="N47" s="130"/>
      <c r="O47" s="130"/>
      <c r="P47" s="130"/>
      <c r="Q47" s="130"/>
    </row>
    <row r="48" ht="12.75">
      <c r="K48" s="169"/>
    </row>
  </sheetData>
  <sheetProtection/>
  <mergeCells count="9">
    <mergeCell ref="B8:H8"/>
    <mergeCell ref="A1:Q4"/>
    <mergeCell ref="A5:A7"/>
    <mergeCell ref="B5:B7"/>
    <mergeCell ref="C5:Q5"/>
    <mergeCell ref="C6:H6"/>
    <mergeCell ref="I6:I7"/>
    <mergeCell ref="J6:P6"/>
    <mergeCell ref="Q6:Q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2022-01-16T05:43:45Z</cp:lastPrinted>
  <dcterms:created xsi:type="dcterms:W3CDTF">2008-10-21T03:56:09Z</dcterms:created>
  <dcterms:modified xsi:type="dcterms:W3CDTF">2022-01-17T09:28:46Z</dcterms:modified>
  <cp:category/>
  <cp:version/>
  <cp:contentType/>
  <cp:contentStatus/>
</cp:coreProperties>
</file>