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5" windowHeight="9375" tabRatio="484" activeTab="0"/>
  </bookViews>
  <sheets>
    <sheet name="Лист3" sheetId="1" r:id="rId1"/>
    <sheet name="Лист1" sheetId="2" r:id="rId2"/>
    <sheet name="Лист2" sheetId="3" r:id="rId3"/>
  </sheets>
  <externalReferences>
    <externalReference r:id="rId6"/>
    <externalReference r:id="rId7"/>
  </externalReferences>
  <definedNames>
    <definedName name="_xlnm.Print_Area" localSheetId="0">'Лист3'!$A$1:$J$50</definedName>
  </definedNames>
  <calcPr fullCalcOnLoad="1"/>
</workbook>
</file>

<file path=xl/sharedStrings.xml><?xml version="1.0" encoding="utf-8"?>
<sst xmlns="http://schemas.openxmlformats.org/spreadsheetml/2006/main" count="80" uniqueCount="53">
  <si>
    <t>кг</t>
  </si>
  <si>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</si>
  <si>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</si>
  <si>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</si>
  <si>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</si>
  <si>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</si>
  <si>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</si>
  <si>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</si>
  <si>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</si>
  <si>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</si>
  <si>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</si>
  <si>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</si>
  <si>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</si>
  <si>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</si>
  <si>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Всего:</t>
  </si>
  <si>
    <t>Муниципальное бюджетное общеобразовательное учреждение "Средняя общеобразовательная школа №2"</t>
  </si>
  <si>
    <t>шт.</t>
  </si>
  <si>
    <t>Метод сопоставимых рыночных цен: анализ рынка</t>
  </si>
  <si>
    <t>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</si>
  <si>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</si>
  <si>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</si>
  <si>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В мешках не менее 5 кг, маркированная, без повреждений. ГОСТ  Р 55290-2012</t>
  </si>
  <si>
    <t>Кофейный напиток не содержащий натуральный кофе, фасовка не менее 100гр.  и не более 150 гр., в соответствии  ГОСТ Р 50364-92 , без посторонних привкусов и запахов, упаковка без повреждений</t>
  </si>
  <si>
    <t xml:space="preserve">Итого </t>
  </si>
  <si>
    <t>Какао-порошок быстрорастворимый,   фасовка не менее 500 гр.  и не более 1000 гр., в соответствии  ГОСТ 108-2014,  без посторонних привкусов и запахов, без добавления растительных жиров,  упаковка без повреждений</t>
  </si>
  <si>
    <t>Крупа кукурузная. Шлифованная, цвет белый и(или) желтый с оттенком,  без зараженности, загрязнений и примесей.  Запах свойственный кукурузной крупе не затхлый, не плесневый; имеет вкус свойственный кукурузной крупе не кислый, не горький. Упаковка не менее 5 кг, маркированная, без повреждений. Срок годности не более 10 месяцев. ГОСТ 6002-69..</t>
  </si>
  <si>
    <t>Директор школы  ______________________  И.А. Ефремова</t>
  </si>
  <si>
    <t>Пшено</t>
  </si>
  <si>
    <t>Шлифованный, круглый, высший сорт, в мешках не менее 5 кг.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Упакова маркированная, без повреждений. ГОСТ 6292-93</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</si>
  <si>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572-2016.</t>
  </si>
  <si>
    <t>пачка не менее 10 гр. и не более 25 гр., не поврежденные вредителями, продолговатые, ланцетовидные, овальные, по окраске зеленые, сероватые  с серебристом оттенком, запах и вкус свойственный лавровому листу, без постороннего запаха и привкуса, упаковка без повреждений в соответствии  ГОСТ Р 17594-81</t>
  </si>
  <si>
    <t xml:space="preserve"> Манная крупа. 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</si>
  <si>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Лавровый лист</t>
  </si>
  <si>
    <t>Крупа манная</t>
  </si>
  <si>
    <t>Крупа гречневая</t>
  </si>
  <si>
    <t xml:space="preserve">Масло подсолнечное и его фракции рафинированные, но не подвергнутые химической модификации. Вид масла подсолнечного рафинированного: дезодорированное.  Марка масла подсолнечного рафинированного дезодорированного: высший сорт.   </t>
  </si>
  <si>
    <t xml:space="preserve">Яйца куриные в скорлупе свежие. Категория яйца: высшая. Класс яйца: столовое экстра.  </t>
  </si>
  <si>
    <t>крупа ячневая</t>
  </si>
  <si>
    <t xml:space="preserve"> Дробленая, цвет белый с желтоватым оттенком, вкус свойственный данному виду без кислого, горького и других посторонних привкусов, без зараженности, загрязнений и примесей, запах свойственный данному виду, без затхлого плесневого и других посторонних запахов, без зараженности, загрязнений и примесей. Упаковка не менее 5 кг, маркированная, без повреждений. Срок не более 15 месяцев. ГОСТ 5784-60.</t>
  </si>
  <si>
    <t>Итого: Начальная (максимальная) цена договора: 360  748 (триста шенстьдесят тысяч семьсот сорок восемь) рублей 52 копейки</t>
  </si>
  <si>
    <t>Дата составления сводной таблицы 29.11.2018 года</t>
  </si>
  <si>
    <t>Яйцо куриное в скорлупе свежие</t>
  </si>
  <si>
    <t>Масло подсолнечное  рафинированное</t>
  </si>
  <si>
    <t>Какао-порошок</t>
  </si>
  <si>
    <t>Чай черный (ферментированный)</t>
  </si>
  <si>
    <t xml:space="preserve">Кофе без кофеина </t>
  </si>
  <si>
    <t>зерна овса плющеные или переработанные в хлопья</t>
  </si>
  <si>
    <t>крупа из пшеницы (Пшеничная)</t>
  </si>
  <si>
    <t>Литр;^кубический дециметр (л;^дм[3*])</t>
  </si>
  <si>
    <t>Рис полуобрушенный или полностью обрушенный или дробленный</t>
  </si>
  <si>
    <t>Аукцион в электронной форме на поставку продуктов питания (крупы, чай)</t>
  </si>
  <si>
    <t xml:space="preserve"> Хлопья Овсяные 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4 месяцев. ГОСТ 21149-93</t>
  </si>
  <si>
    <t xml:space="preserve">Чай черный (ферментированный) в упаковках массой не более 3 кг. Вид чая черного (ферментированного) по способу обработки листа: гранулированный.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</si>
</sst>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49">
    <font>
      <sz val="10"/>
      <name val="Arial"/>
      <family val="0"/>
    </font>
    <font>
      <b/>
      <sz val="12"/>
      <name val="Times New Roman"/>
      <family val="1"/>
    </font>
    <font>
      <sz val="12"/>
      <name val="Times New Roman"/>
      <family val="1"/>
    </font>
    <font>
      <sz val="12"/>
      <name val="Arial"/>
      <family val="2"/>
    </font>
    <font>
      <sz val="12"/>
      <name val="Calibri"/>
      <family val="2"/>
    </font>
    <font>
      <b/>
      <sz val="12"/>
      <name val="Calibri"/>
      <family val="2"/>
    </font>
    <font>
      <sz val="10"/>
      <name val="Times New Roman"/>
      <family val="1"/>
    </font>
    <font>
      <i/>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85">
    <xf numFmtId="0" fontId="0" fillId="0" borderId="0" xfId="0" applyAlignment="1">
      <alignment/>
    </xf>
    <xf numFmtId="0" fontId="2"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left" vertical="center"/>
    </xf>
    <xf numFmtId="0" fontId="2" fillId="33" borderId="0" xfId="0" applyFont="1" applyFill="1" applyAlignment="1">
      <alignment/>
    </xf>
    <xf numFmtId="0" fontId="2" fillId="33" borderId="10" xfId="0" applyFont="1" applyFill="1" applyBorder="1" applyAlignment="1">
      <alignment horizontal="center" vertical="center" wrapText="1"/>
    </xf>
    <xf numFmtId="0" fontId="4" fillId="33" borderId="0" xfId="0" applyFont="1" applyFill="1" applyAlignment="1">
      <alignment/>
    </xf>
    <xf numFmtId="0" fontId="5" fillId="33" borderId="0" xfId="0" applyFont="1" applyFill="1" applyAlignment="1">
      <alignment/>
    </xf>
    <xf numFmtId="192" fontId="5" fillId="33" borderId="13" xfId="0" applyNumberFormat="1" applyFont="1" applyFill="1"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0" fillId="33" borderId="0" xfId="0" applyFill="1" applyAlignment="1">
      <alignment/>
    </xf>
    <xf numFmtId="0" fontId="3" fillId="33" borderId="0" xfId="0" applyFont="1" applyFill="1" applyAlignment="1">
      <alignment/>
    </xf>
    <xf numFmtId="192" fontId="2" fillId="33" borderId="10" xfId="0" applyNumberFormat="1" applyFont="1" applyFill="1" applyBorder="1" applyAlignment="1">
      <alignment horizontal="center" vertical="center"/>
    </xf>
    <xf numFmtId="187" fontId="5" fillId="33" borderId="13" xfId="60" applyFont="1" applyFill="1" applyBorder="1" applyAlignment="1">
      <alignment horizontal="center"/>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14" xfId="0" applyFont="1" applyFill="1" applyBorder="1" applyAlignment="1">
      <alignment vertical="center" wrapText="1"/>
    </xf>
    <xf numFmtId="0" fontId="6" fillId="0" borderId="12" xfId="0" applyFont="1" applyFill="1" applyBorder="1" applyAlignment="1">
      <alignment vertical="center" wrapText="1"/>
    </xf>
    <xf numFmtId="0" fontId="2" fillId="33" borderId="0" xfId="0" applyFont="1" applyFill="1" applyAlignment="1">
      <alignment horizontal="left" vertical="top"/>
    </xf>
    <xf numFmtId="187" fontId="5" fillId="33" borderId="10" xfId="60" applyFont="1" applyFill="1" applyBorder="1" applyAlignment="1">
      <alignment horizontal="center"/>
    </xf>
    <xf numFmtId="0" fontId="1" fillId="33" borderId="10" xfId="0" applyFont="1" applyFill="1" applyBorder="1" applyAlignment="1">
      <alignment vertical="center" wrapText="1"/>
    </xf>
    <xf numFmtId="2" fontId="5" fillId="33" borderId="10" xfId="0" applyNumberFormat="1" applyFont="1" applyFill="1" applyBorder="1" applyAlignment="1">
      <alignment/>
    </xf>
    <xf numFmtId="0" fontId="1" fillId="33" borderId="13" xfId="0" applyFont="1" applyFill="1" applyBorder="1" applyAlignment="1">
      <alignment vertical="center" wrapText="1"/>
    </xf>
    <xf numFmtId="0" fontId="1" fillId="33" borderId="15" xfId="0" applyFont="1" applyFill="1" applyBorder="1" applyAlignment="1">
      <alignment vertical="center" wrapText="1"/>
    </xf>
    <xf numFmtId="0" fontId="1" fillId="33" borderId="14" xfId="0" applyFont="1" applyFill="1" applyBorder="1" applyAlignment="1">
      <alignment vertical="center" wrapText="1"/>
    </xf>
    <xf numFmtId="0" fontId="1" fillId="33" borderId="16" xfId="0" applyFont="1" applyFill="1" applyBorder="1" applyAlignment="1">
      <alignment vertical="center" wrapText="1"/>
    </xf>
    <xf numFmtId="0" fontId="1" fillId="33" borderId="17" xfId="0" applyFont="1" applyFill="1" applyBorder="1" applyAlignment="1">
      <alignment vertical="center" wrapText="1"/>
    </xf>
    <xf numFmtId="0" fontId="1" fillId="33" borderId="0" xfId="0" applyFont="1" applyFill="1" applyBorder="1" applyAlignment="1">
      <alignment vertical="center" wrapText="1"/>
    </xf>
    <xf numFmtId="192" fontId="2" fillId="33" borderId="10" xfId="0" applyNumberFormat="1" applyFont="1" applyFill="1" applyBorder="1" applyAlignment="1">
      <alignment vertical="center" wrapText="1"/>
    </xf>
    <xf numFmtId="192" fontId="2" fillId="33" borderId="10" xfId="0" applyNumberFormat="1" applyFont="1" applyFill="1" applyBorder="1" applyAlignment="1">
      <alignment vertical="center"/>
    </xf>
    <xf numFmtId="192" fontId="2" fillId="33" borderId="18" xfId="0" applyNumberFormat="1" applyFont="1" applyFill="1" applyBorder="1" applyAlignment="1">
      <alignment vertical="center"/>
    </xf>
    <xf numFmtId="192" fontId="2" fillId="33" borderId="19" xfId="0" applyNumberFormat="1" applyFont="1" applyFill="1" applyBorder="1" applyAlignment="1">
      <alignment vertical="center"/>
    </xf>
    <xf numFmtId="0" fontId="48" fillId="33" borderId="10" xfId="0" applyFont="1" applyFill="1" applyBorder="1" applyAlignment="1">
      <alignment vertical="center" wrapText="1"/>
    </xf>
    <xf numFmtId="0" fontId="7" fillId="0" borderId="10" xfId="0" applyFont="1" applyFill="1" applyBorder="1" applyAlignment="1">
      <alignment wrapText="1"/>
    </xf>
    <xf numFmtId="0" fontId="7" fillId="0" borderId="10" xfId="0" applyFont="1" applyBorder="1" applyAlignment="1">
      <alignment vertical="top" wrapText="1"/>
    </xf>
    <xf numFmtId="0" fontId="48" fillId="0" borderId="10" xfId="0" applyFont="1" applyFill="1" applyBorder="1" applyAlignment="1">
      <alignment vertical="center" wrapText="1"/>
    </xf>
    <xf numFmtId="0" fontId="6" fillId="0" borderId="12" xfId="0" applyFont="1" applyFill="1" applyBorder="1" applyAlignment="1">
      <alignment/>
    </xf>
    <xf numFmtId="0" fontId="6" fillId="0" borderId="17" xfId="0" applyFont="1" applyFill="1" applyBorder="1" applyAlignment="1">
      <alignment/>
    </xf>
    <xf numFmtId="0" fontId="6" fillId="0" borderId="0" xfId="0" applyFont="1" applyFill="1" applyBorder="1" applyAlignment="1">
      <alignment/>
    </xf>
    <xf numFmtId="0" fontId="6" fillId="33" borderId="0" xfId="0" applyFont="1" applyFill="1" applyAlignment="1">
      <alignment/>
    </xf>
    <xf numFmtId="0" fontId="7" fillId="0" borderId="20" xfId="0" applyFont="1" applyBorder="1" applyAlignment="1">
      <alignment horizontal="justify" vertical="center" wrapText="1"/>
    </xf>
    <xf numFmtId="0" fontId="8" fillId="33" borderId="12" xfId="0" applyFont="1" applyFill="1" applyBorder="1" applyAlignment="1">
      <alignment vertical="center" wrapText="1"/>
    </xf>
    <xf numFmtId="0" fontId="7" fillId="33" borderId="10" xfId="0" applyFont="1" applyFill="1" applyBorder="1" applyAlignment="1">
      <alignment vertical="center" wrapText="1"/>
    </xf>
    <xf numFmtId="0" fontId="8" fillId="33" borderId="12" xfId="0" applyFont="1" applyFill="1" applyBorder="1" applyAlignment="1">
      <alignment horizontal="left" vertical="center"/>
    </xf>
    <xf numFmtId="0" fontId="8" fillId="33" borderId="0" xfId="0" applyFont="1" applyFill="1" applyBorder="1" applyAlignment="1">
      <alignment horizontal="left" vertical="center"/>
    </xf>
    <xf numFmtId="0" fontId="6" fillId="33" borderId="0" xfId="0" applyFont="1" applyFill="1" applyAlignment="1">
      <alignment/>
    </xf>
    <xf numFmtId="0" fontId="4" fillId="33" borderId="10"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xf>
    <xf numFmtId="0" fontId="1"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9" xfId="0" applyFont="1" applyFill="1" applyBorder="1" applyAlignment="1">
      <alignment horizontal="center" vertical="center"/>
    </xf>
    <xf numFmtId="0" fontId="0" fillId="33" borderId="0" xfId="0" applyFill="1" applyAlignment="1">
      <alignment horizontal="center" vertical="center"/>
    </xf>
    <xf numFmtId="187" fontId="4" fillId="33" borderId="0" xfId="0" applyNumberFormat="1" applyFont="1" applyFill="1" applyAlignment="1">
      <alignment/>
    </xf>
    <xf numFmtId="4" fontId="4" fillId="33" borderId="0" xfId="0" applyNumberFormat="1" applyFont="1" applyFill="1" applyBorder="1" applyAlignment="1">
      <alignment horizontal="lef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0" xfId="0" applyFont="1" applyFill="1" applyAlignment="1">
      <alignment horizontal="center"/>
    </xf>
    <xf numFmtId="0" fontId="1"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2" xfId="0" applyFont="1" applyFill="1" applyBorder="1" applyAlignment="1">
      <alignment horizontal="center" vertical="center"/>
    </xf>
    <xf numFmtId="0" fontId="0" fillId="33" borderId="0" xfId="0" applyFill="1" applyAlignment="1">
      <alignment horizontal="center"/>
    </xf>
    <xf numFmtId="0" fontId="2" fillId="33" borderId="11" xfId="0" applyFont="1" applyFill="1" applyBorder="1" applyAlignment="1">
      <alignment horizontal="left" vertical="top" wrapText="1"/>
    </xf>
    <xf numFmtId="0" fontId="2" fillId="33" borderId="13" xfId="0" applyFont="1" applyFill="1" applyBorder="1" applyAlignment="1">
      <alignment horizontal="left" vertical="top" wrapText="1"/>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3" xfId="0" applyFont="1" applyFill="1" applyBorder="1" applyAlignment="1">
      <alignment vertical="center" wrapText="1"/>
    </xf>
    <xf numFmtId="0" fontId="2" fillId="33" borderId="17" xfId="0" applyFont="1" applyFill="1" applyBorder="1" applyAlignment="1">
      <alignment horizontal="left" vertical="center"/>
    </xf>
    <xf numFmtId="0" fontId="1" fillId="33" borderId="0" xfId="0" applyFont="1" applyFill="1" applyAlignment="1">
      <alignment horizontal="left"/>
    </xf>
    <xf numFmtId="0" fontId="2" fillId="33" borderId="0" xfId="0" applyFont="1" applyFill="1" applyAlignment="1">
      <alignment horizontal="left"/>
    </xf>
    <xf numFmtId="0" fontId="2" fillId="33" borderId="10"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3" borderId="14" xfId="0" applyFont="1" applyFill="1" applyBorder="1" applyAlignment="1">
      <alignment horizontal="left"/>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tatement_08-12-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dmin\Desktop\&#1040;&#1059;&#1050;&#1062;&#1048;&#1054;&#1053;&#1067;%20%202019&#1043;&#1054;&#1044;\&#1089;&#1086;&#1082;%20&#1089;&#1072;&#1076;\&#1085;&#1084;&#1094;%20&#1089;&#1086;&#108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ведения о ТРУ"/>
    </sheetNames>
    <sheetDataSet>
      <sheetData sheetId="0">
        <row r="7">
          <cell r="D7" t="str">
            <v>Зерно гороха</v>
          </cell>
        </row>
        <row r="11">
          <cell r="D11" t="str">
            <v>Крупа кукурузная</v>
          </cell>
        </row>
        <row r="13">
          <cell r="D13" t="str">
            <v>Крупа перловая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12">
          <cell r="A12">
            <v>1</v>
          </cell>
          <cell r="B12" t="str">
            <v>Коммерческое предложение вх. № 3254  от 23.10.2018 г.</v>
          </cell>
        </row>
        <row r="13">
          <cell r="A13">
            <v>2</v>
          </cell>
          <cell r="B13" t="str">
            <v>Коммерческое предложение вх. № 3251 от 23.10.2018 г.</v>
          </cell>
        </row>
        <row r="14">
          <cell r="A14">
            <v>3</v>
          </cell>
          <cell r="B14" t="str">
            <v>Коммерческое предложение вх. № 3256 от 23.10.2018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8"/>
  <sheetViews>
    <sheetView tabSelected="1" view="pageBreakPreview" zoomScale="95" zoomScaleSheetLayoutView="95" zoomScalePageLayoutView="0" workbookViewId="0" topLeftCell="A20">
      <selection activeCell="M25" sqref="M25"/>
    </sheetView>
  </sheetViews>
  <sheetFormatPr defaultColWidth="9.140625" defaultRowHeight="12.75"/>
  <cols>
    <col min="1" max="1" width="6.140625" style="55" customWidth="1"/>
    <col min="2" max="2" width="31.140625" style="12" customWidth="1"/>
    <col min="3" max="3" width="105.421875" style="42" customWidth="1"/>
    <col min="4" max="4" width="11.140625" style="67" customWidth="1"/>
    <col min="5" max="5" width="8.421875" style="12" customWidth="1"/>
    <col min="6" max="6" width="11.57421875" style="12" customWidth="1"/>
    <col min="7" max="7" width="10.00390625" style="12" customWidth="1"/>
    <col min="8" max="8" width="9.7109375" style="12" customWidth="1"/>
    <col min="9" max="9" width="10.421875" style="12" customWidth="1"/>
    <col min="10" max="10" width="14.7109375" style="12" customWidth="1"/>
    <col min="11" max="11" width="11.7109375" style="12" customWidth="1"/>
    <col min="12" max="12" width="14.140625" style="12" customWidth="1"/>
    <col min="13" max="13" width="19.57421875" style="12" customWidth="1"/>
    <col min="14" max="16384" width="9.140625" style="12" customWidth="1"/>
  </cols>
  <sheetData>
    <row r="2" spans="1:13" ht="19.5" customHeight="1">
      <c r="A2" s="76" t="s">
        <v>1</v>
      </c>
      <c r="B2" s="76"/>
      <c r="C2" s="76"/>
      <c r="D2" s="76"/>
      <c r="E2" s="76"/>
      <c r="F2" s="76"/>
      <c r="G2" s="76"/>
      <c r="H2" s="76"/>
      <c r="I2" s="76"/>
      <c r="J2" s="76"/>
      <c r="K2" s="76"/>
      <c r="L2" s="76"/>
      <c r="M2" s="76"/>
    </row>
    <row r="3" spans="1:13" s="13" customFormat="1" ht="17.25" customHeight="1">
      <c r="A3" s="77" t="s">
        <v>50</v>
      </c>
      <c r="B3" s="77"/>
      <c r="C3" s="77"/>
      <c r="D3" s="77"/>
      <c r="E3" s="77"/>
      <c r="F3" s="77"/>
      <c r="G3" s="77"/>
      <c r="H3" s="77"/>
      <c r="I3" s="77"/>
      <c r="J3" s="77"/>
      <c r="K3" s="77"/>
      <c r="L3" s="77"/>
      <c r="M3" s="77"/>
    </row>
    <row r="4" spans="1:4" s="13" customFormat="1" ht="15.75">
      <c r="A4" s="82" t="s">
        <v>17</v>
      </c>
      <c r="B4" s="82"/>
      <c r="C4" s="82"/>
      <c r="D4" s="60"/>
    </row>
    <row r="5" spans="1:10" s="7" customFormat="1" ht="32.25" customHeight="1">
      <c r="A5" s="78" t="s">
        <v>2</v>
      </c>
      <c r="B5" s="78" t="s">
        <v>3</v>
      </c>
      <c r="C5" s="81" t="s">
        <v>4</v>
      </c>
      <c r="D5" s="78" t="s">
        <v>5</v>
      </c>
      <c r="E5" s="78" t="s">
        <v>6</v>
      </c>
      <c r="F5" s="83" t="s">
        <v>7</v>
      </c>
      <c r="G5" s="84"/>
      <c r="H5" s="84"/>
      <c r="I5" s="79" t="s">
        <v>8</v>
      </c>
      <c r="J5" s="79" t="s">
        <v>9</v>
      </c>
    </row>
    <row r="6" spans="1:10" s="7" customFormat="1" ht="14.25" customHeight="1">
      <c r="A6" s="78"/>
      <c r="B6" s="78"/>
      <c r="C6" s="81"/>
      <c r="D6" s="78"/>
      <c r="E6" s="78"/>
      <c r="F6" s="6" t="s">
        <v>10</v>
      </c>
      <c r="G6" s="6" t="s">
        <v>11</v>
      </c>
      <c r="H6" s="16" t="s">
        <v>12</v>
      </c>
      <c r="I6" s="80"/>
      <c r="J6" s="80"/>
    </row>
    <row r="7" spans="1:10" s="7" customFormat="1" ht="72.75" customHeight="1">
      <c r="A7" s="70">
        <v>1</v>
      </c>
      <c r="B7" s="23" t="s">
        <v>34</v>
      </c>
      <c r="C7" s="36" t="s">
        <v>21</v>
      </c>
      <c r="D7" s="59" t="s">
        <v>0</v>
      </c>
      <c r="E7" s="23">
        <v>290</v>
      </c>
      <c r="F7" s="31">
        <v>100</v>
      </c>
      <c r="G7" s="31">
        <v>70</v>
      </c>
      <c r="H7" s="31">
        <v>90</v>
      </c>
      <c r="I7" s="32">
        <v>86.67</v>
      </c>
      <c r="J7" s="14"/>
    </row>
    <row r="8" spans="1:10" s="8" customFormat="1" ht="13.5" customHeight="1">
      <c r="A8" s="71"/>
      <c r="B8" s="2" t="s">
        <v>13</v>
      </c>
      <c r="C8" s="39"/>
      <c r="D8" s="61"/>
      <c r="E8" s="3"/>
      <c r="F8" s="3"/>
      <c r="G8" s="3"/>
      <c r="H8" s="3"/>
      <c r="I8" s="32"/>
      <c r="J8" s="15">
        <v>25134.3</v>
      </c>
    </row>
    <row r="9" spans="1:10" s="7" customFormat="1" ht="55.5" customHeight="1">
      <c r="A9" s="70">
        <v>2</v>
      </c>
      <c r="B9" s="23" t="s">
        <v>49</v>
      </c>
      <c r="C9" s="36" t="s">
        <v>28</v>
      </c>
      <c r="D9" s="59" t="s">
        <v>0</v>
      </c>
      <c r="E9" s="23">
        <v>560</v>
      </c>
      <c r="F9" s="31">
        <v>80</v>
      </c>
      <c r="G9" s="31">
        <v>60</v>
      </c>
      <c r="H9" s="31">
        <v>90</v>
      </c>
      <c r="I9" s="32">
        <v>76.67</v>
      </c>
      <c r="J9" s="15"/>
    </row>
    <row r="10" spans="1:10" s="8" customFormat="1" ht="13.5" customHeight="1">
      <c r="A10" s="71"/>
      <c r="B10" s="2" t="s">
        <v>13</v>
      </c>
      <c r="C10" s="40"/>
      <c r="D10" s="61"/>
      <c r="E10" s="3"/>
      <c r="F10" s="3"/>
      <c r="G10" s="3"/>
      <c r="H10" s="3"/>
      <c r="I10" s="32"/>
      <c r="J10" s="15">
        <f>I9*E9</f>
        <v>42935.200000000004</v>
      </c>
    </row>
    <row r="11" spans="1:10" s="7" customFormat="1" ht="63.75" customHeight="1">
      <c r="A11" s="70">
        <v>3</v>
      </c>
      <c r="B11" s="2" t="s">
        <v>27</v>
      </c>
      <c r="C11" s="36" t="s">
        <v>29</v>
      </c>
      <c r="D11" s="62" t="s">
        <v>0</v>
      </c>
      <c r="E11" s="23">
        <v>250</v>
      </c>
      <c r="F11" s="31">
        <v>80</v>
      </c>
      <c r="G11" s="31">
        <v>45</v>
      </c>
      <c r="H11" s="31">
        <v>35</v>
      </c>
      <c r="I11" s="32">
        <v>53.33</v>
      </c>
      <c r="J11" s="15"/>
    </row>
    <row r="12" spans="1:10" s="8" customFormat="1" ht="13.5" customHeight="1">
      <c r="A12" s="71"/>
      <c r="B12" s="2" t="s">
        <v>13</v>
      </c>
      <c r="C12" s="41"/>
      <c r="D12" s="61"/>
      <c r="E12" s="3"/>
      <c r="F12" s="3"/>
      <c r="G12" s="3"/>
      <c r="H12" s="3"/>
      <c r="I12" s="32"/>
      <c r="J12" s="15">
        <f>I11*E11</f>
        <v>13332.5</v>
      </c>
    </row>
    <row r="13" spans="1:12" s="7" customFormat="1" ht="53.25" customHeight="1">
      <c r="A13" s="70">
        <v>4</v>
      </c>
      <c r="B13" s="2" t="str">
        <f>'[1]Cведения о ТРУ'!$D$7</f>
        <v>Зерно гороха</v>
      </c>
      <c r="C13" s="36" t="s">
        <v>18</v>
      </c>
      <c r="D13" s="62" t="s">
        <v>0</v>
      </c>
      <c r="E13" s="23">
        <v>90</v>
      </c>
      <c r="F13" s="31">
        <v>50</v>
      </c>
      <c r="G13" s="31">
        <v>25</v>
      </c>
      <c r="H13" s="31">
        <v>35</v>
      </c>
      <c r="I13" s="32">
        <v>36.67</v>
      </c>
      <c r="J13" s="15"/>
      <c r="L13" s="56"/>
    </row>
    <row r="14" spans="1:10" s="8" customFormat="1" ht="13.5" customHeight="1">
      <c r="A14" s="71"/>
      <c r="B14" s="2" t="s">
        <v>13</v>
      </c>
      <c r="C14" s="41"/>
      <c r="D14" s="61"/>
      <c r="E14" s="3"/>
      <c r="F14" s="3"/>
      <c r="G14" s="3"/>
      <c r="H14" s="3"/>
      <c r="I14" s="32"/>
      <c r="J14" s="15">
        <f>I13*E13</f>
        <v>3300.3</v>
      </c>
    </row>
    <row r="15" spans="1:10" s="7" customFormat="1" ht="70.5" customHeight="1">
      <c r="A15" s="70">
        <v>5</v>
      </c>
      <c r="B15" s="2" t="s">
        <v>33</v>
      </c>
      <c r="C15" s="35" t="s">
        <v>31</v>
      </c>
      <c r="D15" s="62" t="s">
        <v>0</v>
      </c>
      <c r="E15" s="23">
        <v>150</v>
      </c>
      <c r="F15" s="31">
        <v>50</v>
      </c>
      <c r="G15" s="31">
        <v>30</v>
      </c>
      <c r="H15" s="31">
        <v>42</v>
      </c>
      <c r="I15" s="32">
        <v>40.67</v>
      </c>
      <c r="J15" s="15"/>
    </row>
    <row r="16" spans="1:10" s="8" customFormat="1" ht="13.5" customHeight="1">
      <c r="A16" s="71"/>
      <c r="B16" s="2" t="s">
        <v>13</v>
      </c>
      <c r="C16" s="41"/>
      <c r="D16" s="61"/>
      <c r="E16" s="3"/>
      <c r="F16" s="3"/>
      <c r="G16" s="3"/>
      <c r="H16" s="3"/>
      <c r="I16" s="32"/>
      <c r="J16" s="15">
        <f>I15*E15</f>
        <v>6100.5</v>
      </c>
    </row>
    <row r="17" spans="1:10" s="7" customFormat="1" ht="60" customHeight="1">
      <c r="A17" s="70">
        <v>6</v>
      </c>
      <c r="B17" s="2" t="s">
        <v>47</v>
      </c>
      <c r="C17" s="37" t="s">
        <v>19</v>
      </c>
      <c r="D17" s="62" t="s">
        <v>0</v>
      </c>
      <c r="E17" s="23">
        <v>70</v>
      </c>
      <c r="F17" s="31">
        <v>50</v>
      </c>
      <c r="G17" s="31">
        <v>22</v>
      </c>
      <c r="H17" s="31">
        <v>38</v>
      </c>
      <c r="I17" s="32">
        <v>36.67</v>
      </c>
      <c r="J17" s="15"/>
    </row>
    <row r="18" spans="1:10" s="8" customFormat="1" ht="13.5" customHeight="1">
      <c r="A18" s="71"/>
      <c r="B18" s="2" t="s">
        <v>13</v>
      </c>
      <c r="C18" s="41"/>
      <c r="D18" s="61"/>
      <c r="E18" s="3"/>
      <c r="F18" s="3"/>
      <c r="G18" s="3"/>
      <c r="H18" s="3"/>
      <c r="I18" s="32"/>
      <c r="J18" s="15">
        <f>I17*E17</f>
        <v>2566.9</v>
      </c>
    </row>
    <row r="19" spans="1:10" s="7" customFormat="1" ht="43.5" customHeight="1">
      <c r="A19" s="70">
        <v>7</v>
      </c>
      <c r="B19" s="2" t="str">
        <f>'[1]Cведения о ТРУ'!$D$13</f>
        <v>Крупа перловая</v>
      </c>
      <c r="C19" s="37" t="s">
        <v>20</v>
      </c>
      <c r="D19" s="62" t="s">
        <v>0</v>
      </c>
      <c r="E19" s="23">
        <v>40</v>
      </c>
      <c r="F19" s="31">
        <v>50</v>
      </c>
      <c r="G19" s="31">
        <v>22</v>
      </c>
      <c r="H19" s="31">
        <v>40</v>
      </c>
      <c r="I19" s="32">
        <v>37.33</v>
      </c>
      <c r="J19" s="15"/>
    </row>
    <row r="20" spans="1:10" s="8" customFormat="1" ht="13.5" customHeight="1">
      <c r="A20" s="71"/>
      <c r="B20" s="2" t="s">
        <v>13</v>
      </c>
      <c r="C20" s="41"/>
      <c r="D20" s="61"/>
      <c r="E20" s="3"/>
      <c r="F20" s="3"/>
      <c r="G20" s="3"/>
      <c r="H20" s="3"/>
      <c r="I20" s="32"/>
      <c r="J20" s="15">
        <f>I19*E19</f>
        <v>1493.1999999999998</v>
      </c>
    </row>
    <row r="21" spans="1:10" s="7" customFormat="1" ht="40.5" customHeight="1">
      <c r="A21" s="70">
        <v>8</v>
      </c>
      <c r="B21" s="2" t="s">
        <v>46</v>
      </c>
      <c r="C21" s="37" t="s">
        <v>51</v>
      </c>
      <c r="D21" s="62" t="s">
        <v>0</v>
      </c>
      <c r="E21" s="23">
        <v>130</v>
      </c>
      <c r="F21" s="31">
        <v>50</v>
      </c>
      <c r="G21" s="31">
        <v>25</v>
      </c>
      <c r="H21" s="31">
        <v>40</v>
      </c>
      <c r="I21" s="32">
        <v>38.33</v>
      </c>
      <c r="J21" s="15"/>
    </row>
    <row r="22" spans="1:10" s="8" customFormat="1" ht="13.5" customHeight="1" thickBot="1">
      <c r="A22" s="71"/>
      <c r="B22" s="28" t="s">
        <v>13</v>
      </c>
      <c r="C22" s="18"/>
      <c r="D22" s="63"/>
      <c r="E22" s="29"/>
      <c r="F22" s="29"/>
      <c r="G22" s="29"/>
      <c r="H22" s="29"/>
      <c r="I22" s="33"/>
      <c r="J22" s="15">
        <f>I21*E21</f>
        <v>4982.9</v>
      </c>
    </row>
    <row r="23" spans="1:10" s="8" customFormat="1" ht="60.75" customHeight="1" thickBot="1">
      <c r="A23" s="70">
        <v>9</v>
      </c>
      <c r="B23" s="23" t="s">
        <v>37</v>
      </c>
      <c r="C23" s="43" t="s">
        <v>38</v>
      </c>
      <c r="D23" s="17" t="s">
        <v>0</v>
      </c>
      <c r="E23" s="23">
        <v>90</v>
      </c>
      <c r="F23" s="1">
        <v>50</v>
      </c>
      <c r="G23" s="1">
        <v>22</v>
      </c>
      <c r="H23" s="1">
        <v>32</v>
      </c>
      <c r="I23" s="32">
        <v>34.67</v>
      </c>
      <c r="J23" s="15"/>
    </row>
    <row r="24" spans="1:10" s="8" customFormat="1" ht="13.5" customHeight="1" thickBot="1">
      <c r="A24" s="71"/>
      <c r="B24" s="26" t="s">
        <v>13</v>
      </c>
      <c r="C24" s="18"/>
      <c r="D24" s="64"/>
      <c r="E24" s="30"/>
      <c r="F24" s="30"/>
      <c r="G24" s="30"/>
      <c r="H24" s="30"/>
      <c r="I24" s="34"/>
      <c r="J24" s="15">
        <f>I23*E23</f>
        <v>3120.3</v>
      </c>
    </row>
    <row r="25" spans="1:10" s="8" customFormat="1" ht="69" customHeight="1" thickBot="1">
      <c r="A25" s="70">
        <v>10</v>
      </c>
      <c r="B25" s="26" t="str">
        <f>'[1]Cведения о ТРУ'!$D$11</f>
        <v>Крупа кукурузная</v>
      </c>
      <c r="C25" s="43" t="s">
        <v>25</v>
      </c>
      <c r="D25" s="17" t="s">
        <v>0</v>
      </c>
      <c r="E25" s="23">
        <v>100</v>
      </c>
      <c r="F25" s="23">
        <v>65</v>
      </c>
      <c r="G25" s="23">
        <v>40</v>
      </c>
      <c r="H25" s="23">
        <v>50</v>
      </c>
      <c r="I25" s="34">
        <v>51.67</v>
      </c>
      <c r="J25" s="15"/>
    </row>
    <row r="26" spans="1:10" s="8" customFormat="1" ht="13.5" customHeight="1">
      <c r="A26" s="71"/>
      <c r="B26" s="23" t="s">
        <v>13</v>
      </c>
      <c r="C26" s="18"/>
      <c r="D26" s="65"/>
      <c r="E26" s="27"/>
      <c r="F26" s="27"/>
      <c r="G26" s="27"/>
      <c r="H26" s="27"/>
      <c r="I26" s="34"/>
      <c r="J26" s="15">
        <f>I25*E25</f>
        <v>5167</v>
      </c>
    </row>
    <row r="27" spans="1:10" s="7" customFormat="1" ht="81" customHeight="1">
      <c r="A27" s="70">
        <v>11</v>
      </c>
      <c r="B27" s="23" t="s">
        <v>42</v>
      </c>
      <c r="C27" s="38" t="s">
        <v>35</v>
      </c>
      <c r="D27" s="59" t="s">
        <v>48</v>
      </c>
      <c r="E27" s="23">
        <v>450</v>
      </c>
      <c r="F27" s="31">
        <v>130</v>
      </c>
      <c r="G27" s="31">
        <v>85</v>
      </c>
      <c r="H27" s="31">
        <v>85</v>
      </c>
      <c r="I27" s="32">
        <v>100</v>
      </c>
      <c r="J27" s="15"/>
    </row>
    <row r="28" spans="1:10" s="8" customFormat="1" ht="13.5" customHeight="1">
      <c r="A28" s="71"/>
      <c r="B28" s="2" t="s">
        <v>13</v>
      </c>
      <c r="C28" s="19"/>
      <c r="D28" s="61"/>
      <c r="E28" s="3"/>
      <c r="F28" s="3"/>
      <c r="G28" s="3"/>
      <c r="H28" s="3"/>
      <c r="I28" s="32"/>
      <c r="J28" s="15">
        <f>I27*E27</f>
        <v>45000</v>
      </c>
    </row>
    <row r="29" spans="1:10" s="7" customFormat="1" ht="44.25" customHeight="1">
      <c r="A29" s="70">
        <v>12</v>
      </c>
      <c r="B29" s="23" t="s">
        <v>41</v>
      </c>
      <c r="C29" s="35" t="s">
        <v>36</v>
      </c>
      <c r="D29" s="59" t="s">
        <v>16</v>
      </c>
      <c r="E29" s="23">
        <v>19800</v>
      </c>
      <c r="F29" s="31">
        <v>8</v>
      </c>
      <c r="G29" s="31">
        <v>6</v>
      </c>
      <c r="H29" s="31">
        <v>8</v>
      </c>
      <c r="I29" s="32">
        <v>7.33</v>
      </c>
      <c r="J29" s="15"/>
    </row>
    <row r="30" spans="1:10" s="8" customFormat="1" ht="13.5" customHeight="1">
      <c r="A30" s="71"/>
      <c r="B30" s="2" t="s">
        <v>13</v>
      </c>
      <c r="C30" s="20"/>
      <c r="D30" s="61"/>
      <c r="E30" s="3"/>
      <c r="F30" s="3"/>
      <c r="G30" s="3"/>
      <c r="H30" s="3"/>
      <c r="I30" s="32"/>
      <c r="J30" s="15">
        <f>I29*E29</f>
        <v>145134</v>
      </c>
    </row>
    <row r="31" spans="1:10" s="7" customFormat="1" ht="41.25" customHeight="1">
      <c r="A31" s="70">
        <v>13</v>
      </c>
      <c r="B31" s="25" t="s">
        <v>44</v>
      </c>
      <c r="C31" s="36" t="s">
        <v>52</v>
      </c>
      <c r="D31" s="59" t="s">
        <v>0</v>
      </c>
      <c r="E31" s="23">
        <v>19</v>
      </c>
      <c r="F31" s="31">
        <v>1000</v>
      </c>
      <c r="G31" s="31">
        <v>1200</v>
      </c>
      <c r="H31" s="31">
        <v>1000</v>
      </c>
      <c r="I31" s="32">
        <v>1066.67</v>
      </c>
      <c r="J31" s="15"/>
    </row>
    <row r="32" spans="1:10" s="8" customFormat="1" ht="13.5" customHeight="1">
      <c r="A32" s="71"/>
      <c r="B32" s="3" t="s">
        <v>13</v>
      </c>
      <c r="C32" s="40"/>
      <c r="D32" s="61"/>
      <c r="E32" s="3"/>
      <c r="F32" s="3"/>
      <c r="G32" s="3"/>
      <c r="H32" s="3"/>
      <c r="I32" s="32"/>
      <c r="J32" s="15">
        <f>I31*E31</f>
        <v>20266.730000000003</v>
      </c>
    </row>
    <row r="33" spans="1:10" s="7" customFormat="1" ht="45.75" customHeight="1">
      <c r="A33" s="49">
        <v>14</v>
      </c>
      <c r="B33" s="3" t="s">
        <v>45</v>
      </c>
      <c r="C33" s="36" t="s">
        <v>22</v>
      </c>
      <c r="D33" s="62" t="s">
        <v>16</v>
      </c>
      <c r="E33" s="23">
        <v>480</v>
      </c>
      <c r="F33" s="31">
        <v>70</v>
      </c>
      <c r="G33" s="31">
        <v>50</v>
      </c>
      <c r="H33" s="31">
        <v>38</v>
      </c>
      <c r="I33" s="32">
        <v>52.67</v>
      </c>
      <c r="J33" s="22"/>
    </row>
    <row r="34" spans="1:10" s="7" customFormat="1" ht="18" customHeight="1">
      <c r="A34" s="50"/>
      <c r="B34" s="3" t="s">
        <v>23</v>
      </c>
      <c r="C34" s="44"/>
      <c r="D34" s="61"/>
      <c r="E34" s="3"/>
      <c r="F34" s="3"/>
      <c r="G34" s="3"/>
      <c r="H34" s="3"/>
      <c r="I34" s="25"/>
      <c r="J34" s="22">
        <f>I33*E33</f>
        <v>25281.600000000002</v>
      </c>
    </row>
    <row r="35" spans="1:10" s="7" customFormat="1" ht="50.25" customHeight="1">
      <c r="A35" s="49">
        <v>15</v>
      </c>
      <c r="B35" s="25" t="s">
        <v>43</v>
      </c>
      <c r="C35" s="36" t="s">
        <v>24</v>
      </c>
      <c r="D35" s="59" t="s">
        <v>0</v>
      </c>
      <c r="E35" s="23">
        <v>27</v>
      </c>
      <c r="F35" s="31">
        <v>700</v>
      </c>
      <c r="G35" s="31">
        <v>700</v>
      </c>
      <c r="H35" s="31">
        <v>300</v>
      </c>
      <c r="I35" s="32">
        <v>566.67</v>
      </c>
      <c r="J35" s="22"/>
    </row>
    <row r="36" spans="1:10" s="7" customFormat="1" ht="15" customHeight="1">
      <c r="A36" s="49"/>
      <c r="B36" s="72" t="s">
        <v>23</v>
      </c>
      <c r="C36" s="73"/>
      <c r="D36" s="73"/>
      <c r="E36" s="73"/>
      <c r="F36" s="73"/>
      <c r="G36" s="73"/>
      <c r="H36" s="73"/>
      <c r="I36" s="74"/>
      <c r="J36" s="22">
        <f>I35*E35</f>
        <v>15300.089999999998</v>
      </c>
    </row>
    <row r="37" spans="1:10" s="7" customFormat="1" ht="76.5" customHeight="1">
      <c r="A37" s="49">
        <v>16</v>
      </c>
      <c r="B37" s="23" t="s">
        <v>32</v>
      </c>
      <c r="C37" s="35" t="s">
        <v>30</v>
      </c>
      <c r="D37" s="59" t="s">
        <v>16</v>
      </c>
      <c r="E37" s="23">
        <v>100</v>
      </c>
      <c r="F37" s="31">
        <v>30</v>
      </c>
      <c r="G37" s="31">
        <v>9</v>
      </c>
      <c r="H37" s="31">
        <v>10</v>
      </c>
      <c r="I37" s="32">
        <v>16.33</v>
      </c>
      <c r="J37" s="22"/>
    </row>
    <row r="38" spans="1:10" s="8" customFormat="1" ht="13.5" customHeight="1">
      <c r="A38" s="49"/>
      <c r="B38" s="23" t="s">
        <v>13</v>
      </c>
      <c r="C38" s="45"/>
      <c r="D38" s="17"/>
      <c r="E38" s="23"/>
      <c r="F38" s="17"/>
      <c r="G38" s="17"/>
      <c r="H38" s="17"/>
      <c r="I38" s="24"/>
      <c r="J38" s="22">
        <f>I37*E37</f>
        <v>1632.9999999999998</v>
      </c>
    </row>
    <row r="39" spans="1:10" s="8" customFormat="1" ht="15.75">
      <c r="A39" s="51"/>
      <c r="B39" s="4" t="s">
        <v>14</v>
      </c>
      <c r="C39" s="46"/>
      <c r="D39" s="66"/>
      <c r="E39" s="4"/>
      <c r="F39" s="4"/>
      <c r="G39" s="4"/>
      <c r="H39" s="4"/>
      <c r="I39" s="4"/>
      <c r="J39" s="9">
        <f>J38+J36+J34+J32+J30+J28+J26+J24+J22+J20+J18+J16+J14+J12+J10+J8</f>
        <v>360748.52</v>
      </c>
    </row>
    <row r="40" spans="1:10" s="7" customFormat="1" ht="15.75">
      <c r="A40" s="75" t="s">
        <v>39</v>
      </c>
      <c r="B40" s="75"/>
      <c r="C40" s="75"/>
      <c r="D40" s="75"/>
      <c r="E40" s="75"/>
      <c r="F40" s="75"/>
      <c r="G40" s="75"/>
      <c r="H40" s="75"/>
      <c r="I40" s="75"/>
      <c r="J40" s="75"/>
    </row>
    <row r="41" spans="1:10" s="7" customFormat="1" ht="9" customHeight="1">
      <c r="A41" s="52"/>
      <c r="B41" s="10"/>
      <c r="C41" s="47"/>
      <c r="D41" s="52"/>
      <c r="E41" s="10"/>
      <c r="F41" s="10"/>
      <c r="G41" s="10"/>
      <c r="H41" s="10"/>
      <c r="I41" s="10"/>
      <c r="J41" s="11"/>
    </row>
    <row r="42" spans="1:10" s="7" customFormat="1" ht="15" customHeight="1">
      <c r="A42" s="58">
        <f>'[2]Лист1'!A12</f>
        <v>1</v>
      </c>
      <c r="B42" s="68" t="str">
        <f>'[2]Лист1'!B12</f>
        <v>Коммерческое предложение вх. № 3254  от 23.10.2018 г.</v>
      </c>
      <c r="C42" s="69"/>
      <c r="D42" s="52"/>
      <c r="E42" s="10"/>
      <c r="F42" s="10"/>
      <c r="G42" s="10"/>
      <c r="H42" s="10"/>
      <c r="I42" s="10"/>
      <c r="J42" s="11"/>
    </row>
    <row r="43" spans="1:10" s="21" customFormat="1" ht="15.75" customHeight="1">
      <c r="A43" s="53">
        <f>'[2]Лист1'!A13</f>
        <v>2</v>
      </c>
      <c r="B43" s="68" t="str">
        <f>'[2]Лист1'!B13</f>
        <v>Коммерческое предложение вх. № 3251 от 23.10.2018 г.</v>
      </c>
      <c r="C43" s="69"/>
      <c r="D43" s="52"/>
      <c r="E43" s="10"/>
      <c r="F43" s="10"/>
      <c r="G43" s="10"/>
      <c r="H43" s="10"/>
      <c r="I43" s="10"/>
      <c r="J43" s="11"/>
    </row>
    <row r="44" spans="1:10" s="21" customFormat="1" ht="15.75" customHeight="1">
      <c r="A44" s="54">
        <f>'[2]Лист1'!A14</f>
        <v>3</v>
      </c>
      <c r="B44" s="68" t="str">
        <f>'[2]Лист1'!B14</f>
        <v>Коммерческое предложение вх. № 3256 от 23.10.2018 г.</v>
      </c>
      <c r="C44" s="69"/>
      <c r="D44" s="52"/>
      <c r="E44" s="10"/>
      <c r="F44" s="10"/>
      <c r="G44" s="10"/>
      <c r="H44" s="10"/>
      <c r="I44" s="10"/>
      <c r="J44" s="57"/>
    </row>
    <row r="45" spans="1:10" s="7" customFormat="1" ht="15.75">
      <c r="A45" s="52"/>
      <c r="B45" s="10"/>
      <c r="C45" s="47"/>
      <c r="D45" s="67"/>
      <c r="E45" s="12"/>
      <c r="F45" s="12"/>
      <c r="G45" s="12"/>
      <c r="H45" s="12"/>
      <c r="I45" s="12"/>
      <c r="J45" s="12"/>
    </row>
    <row r="46" spans="1:10" s="7" customFormat="1" ht="15.75">
      <c r="A46" s="52"/>
      <c r="B46" s="5" t="s">
        <v>15</v>
      </c>
      <c r="C46" s="48"/>
      <c r="D46" s="67"/>
      <c r="E46" s="12"/>
      <c r="F46" s="12"/>
      <c r="G46" s="12"/>
      <c r="H46" s="12"/>
      <c r="I46" s="12"/>
      <c r="J46" s="12"/>
    </row>
    <row r="47" spans="1:10" s="7" customFormat="1" ht="15.75">
      <c r="A47" s="52"/>
      <c r="B47" s="5" t="s">
        <v>26</v>
      </c>
      <c r="C47" s="48"/>
      <c r="D47" s="67"/>
      <c r="E47" s="12"/>
      <c r="F47" s="12"/>
      <c r="G47" s="12"/>
      <c r="H47" s="12"/>
      <c r="I47" s="12"/>
      <c r="J47" s="12"/>
    </row>
    <row r="48" spans="1:10" s="7" customFormat="1" ht="15.75">
      <c r="A48" s="52"/>
      <c r="B48" s="5" t="s">
        <v>40</v>
      </c>
      <c r="C48" s="48"/>
      <c r="D48" s="67"/>
      <c r="E48" s="12"/>
      <c r="F48" s="12"/>
      <c r="G48" s="12"/>
      <c r="H48" s="12"/>
      <c r="I48" s="12"/>
      <c r="J48" s="12"/>
    </row>
  </sheetData>
  <sheetProtection/>
  <mergeCells count="29">
    <mergeCell ref="B44:C44"/>
    <mergeCell ref="A9:A10"/>
    <mergeCell ref="F5:H5"/>
    <mergeCell ref="B43:C43"/>
    <mergeCell ref="J5:J6"/>
    <mergeCell ref="A7:A8"/>
    <mergeCell ref="A5:A6"/>
    <mergeCell ref="B5:B6"/>
    <mergeCell ref="D5:D6"/>
    <mergeCell ref="A11:A12"/>
    <mergeCell ref="A17:A18"/>
    <mergeCell ref="A2:M2"/>
    <mergeCell ref="A3:M3"/>
    <mergeCell ref="E5:E6"/>
    <mergeCell ref="I5:I6"/>
    <mergeCell ref="C5:C6"/>
    <mergeCell ref="A13:A14"/>
    <mergeCell ref="A15:A16"/>
    <mergeCell ref="A4:C4"/>
    <mergeCell ref="B42:C42"/>
    <mergeCell ref="A31:A32"/>
    <mergeCell ref="A19:A20"/>
    <mergeCell ref="A21:A22"/>
    <mergeCell ref="A27:A28"/>
    <mergeCell ref="A29:A30"/>
    <mergeCell ref="B36:I36"/>
    <mergeCell ref="A23:A24"/>
    <mergeCell ref="A25:A26"/>
    <mergeCell ref="A40:J40"/>
  </mergeCells>
  <printOptions/>
  <pageMargins left="0.2362204724409449" right="0.2362204724409449" top="0.35433070866141736" bottom="0.35433070866141736" header="0.31496062992125984" footer="0.31496062992125984"/>
  <pageSetup fitToHeight="0" fitToWidth="1" horizontalDpi="600" verticalDpi="600" orientation="landscape" paperSize="9" scale="66" r:id="rId1"/>
  <rowBreaks count="1" manualBreakCount="1">
    <brk id="24" max="9" man="1"/>
  </rowBreaks>
  <colBreaks count="1" manualBreakCount="1">
    <brk id="12" max="56"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2018-12-24T04:37:22Z</cp:lastPrinted>
  <dcterms:created xsi:type="dcterms:W3CDTF">1996-10-08T23:32:33Z</dcterms:created>
  <dcterms:modified xsi:type="dcterms:W3CDTF">2018-12-25T04:20:39Z</dcterms:modified>
  <cp:category/>
  <cp:version/>
  <cp:contentType/>
  <cp:contentStatus/>
</cp:coreProperties>
</file>