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ные продукты" sheetId="1" r:id="rId1"/>
    <sheet name="Лист1" sheetId="2" r:id="rId2"/>
  </sheets>
  <definedNames>
    <definedName name="_xlnm.Print_Area" localSheetId="0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<sst xmlns="http://schemas.openxmlformats.org/spreadsheetml/2006/main" count="191" uniqueCount="62">
  <si>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</si>
  <si>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</si>
  <si>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</si>
  <si>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</si>
  <si>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</si>
  <si>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</si>
  <si>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</si>
  <si>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</si>
  <si>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</si>
  <si>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</si>
  <si>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</si>
  <si>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</si>
  <si>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</si>
  <si>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</si>
  <si>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</si>
  <si>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</si>
  <si>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</si>
  <si>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</si>
  <si>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</si>
  <si>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</si>
  <si>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</si>
  <si>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</si>
  <si>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</si>
  <si>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</si>
  <si>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</si>
  <si>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</si>
  <si>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</si>
  <si>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ИП  Ходжаев Д.А..</t>
  </si>
  <si>
    <t>ОАО « УВА-Молоко», Россия</t>
  </si>
  <si>
    <t>Ф.И.О.  руководителя                           Павлюк Е.Ю.                     Подпись ______________________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</si>
  <si>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</si>
  <si>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</si>
  <si>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</si>
  <si>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</si>
  <si>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Ялуторовский молочный комбинат</t>
  </si>
  <si>
    <t>ОАО "Глубокий МК" г. Глубокое, Витебской обл.</t>
  </si>
  <si>
    <t>ОАО "Можгасыр"</t>
  </si>
  <si>
    <t>"Алексеевский консервный комбинат" Татарстан</t>
  </si>
  <si>
    <t>ОАО Компания "Юнимилк", Тюменская обл.</t>
  </si>
  <si>
    <r>
      <t>Примечание: Лимит финансирования – 450 988</t>
    </r>
    <r>
      <rPr>
        <sz val="12"/>
        <color indexed="8"/>
        <rFont val="Times New Roman"/>
        <family val="1"/>
      </rPr>
      <t xml:space="preserve"> рублей.</t>
    </r>
  </si>
  <si>
    <t>Способ размещения заказа:   открытый аукцион в электронной форме</t>
  </si>
  <si>
    <t>Часть IV.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</si>
  <si>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До 30.06.2012</t>
  </si>
  <si>
    <t>ИП Соколова С.В.</t>
  </si>
  <si>
    <t>Телефон 8 (34675)  4-00-50, прайс-лист по состоянию на 16.04.2012г.</t>
  </si>
  <si>
    <t>Молоко для питания детей школьного и дошкольного возраста, обогащенное витаминами и йодом, обогащенное витаминами и йодом, 3,2% жирности, 200мл, ГОСТ Р 52783-2007</t>
  </si>
  <si>
    <t xml:space="preserve">ООО "Эрман" Московская обл.     </t>
  </si>
  <si>
    <t>Йогурт, 2,7% жирности, 125гр., ТУ 9226-035-18252860</t>
  </si>
  <si>
    <t xml:space="preserve">ООО Компания Юнимилк </t>
  </si>
  <si>
    <t>Сыр плавленный в индивидуальной упаковке, 140гр, 1*8, ТУ 9225-002-53130062-00</t>
  </si>
  <si>
    <t xml:space="preserve">Кол-во ед. товара, шт </t>
  </si>
  <si>
    <t xml:space="preserve">Кол-во ед. товара, уп. </t>
  </si>
  <si>
    <t>ООО "Хохланд Руссланд"Московская обл.</t>
  </si>
  <si>
    <t>Телефон 8 (34675)  6-00- 90, прайс-лист по состоянию на 16.04.2012г.</t>
  </si>
  <si>
    <t>Телефон 8 (34675)  7-60-23, прайс-лист по состоянию на 16.04.2012г.</t>
  </si>
  <si>
    <r>
      <t>Дата составления сводной  таблицы    23.04.2012</t>
    </r>
    <r>
      <rPr>
        <u val="single"/>
        <sz val="12"/>
        <color indexed="8"/>
        <rFont val="Times New Roman"/>
        <family val="1"/>
      </rPr>
      <t xml:space="preserve"> года</t>
    </r>
  </si>
  <si>
    <t>ЗАО "Алексеевский молокозавод"                 г. Белгород</t>
  </si>
  <si>
    <t>ООО "Слуцкий сыродельный комбинат"</t>
  </si>
  <si>
    <t>ООО "Березовский молочный завод № 1"          г. Березовский</t>
  </si>
  <si>
    <t>ООО "Кампина" Московская область</t>
  </si>
  <si>
    <r>
      <t>Примечание: Лимит финансирования – 456 565</t>
    </r>
    <r>
      <rPr>
        <sz val="12"/>
        <color indexed="8"/>
        <rFont val="Times New Roman"/>
        <family val="1"/>
      </rPr>
      <t xml:space="preserve"> рублей.</t>
    </r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</si>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</sst>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6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37">
      <selection activeCell="W15" sqref="W15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118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5.75" thickBot="1">
      <c r="A2" s="119" t="s">
        <v>26</v>
      </c>
      <c r="B2" s="120"/>
      <c r="C2" s="120"/>
      <c r="D2" s="120"/>
      <c r="E2" s="120"/>
      <c r="F2" s="120"/>
      <c r="G2" s="120"/>
      <c r="L2" s="119" t="s">
        <v>40</v>
      </c>
      <c r="M2" s="119"/>
      <c r="N2" s="119"/>
      <c r="O2" s="119"/>
      <c r="P2" s="119"/>
      <c r="Q2" s="119"/>
      <c r="R2" s="119"/>
    </row>
    <row r="3" spans="1:18" ht="15.75" customHeight="1" thickTop="1">
      <c r="A3" s="69" t="s">
        <v>0</v>
      </c>
      <c r="B3" s="61" t="s">
        <v>1</v>
      </c>
      <c r="C3" s="85"/>
      <c r="D3" s="85"/>
      <c r="E3" s="85"/>
      <c r="F3" s="66"/>
      <c r="G3" s="109" t="s">
        <v>2</v>
      </c>
      <c r="H3" s="61" t="s">
        <v>1</v>
      </c>
      <c r="I3" s="85"/>
      <c r="J3" s="66"/>
      <c r="K3" s="61" t="s">
        <v>2</v>
      </c>
      <c r="L3" s="66"/>
      <c r="M3" s="61" t="s">
        <v>1</v>
      </c>
      <c r="N3" s="85"/>
      <c r="O3" s="85"/>
      <c r="P3" s="66"/>
      <c r="Q3" s="109" t="s">
        <v>2</v>
      </c>
      <c r="R3" s="46" t="s">
        <v>21</v>
      </c>
    </row>
    <row r="4" spans="1:18" ht="15.75" customHeight="1" thickBot="1">
      <c r="A4" s="73"/>
      <c r="B4" s="43"/>
      <c r="C4" s="44"/>
      <c r="D4" s="44"/>
      <c r="E4" s="44"/>
      <c r="F4" s="45"/>
      <c r="G4" s="107"/>
      <c r="H4" s="43"/>
      <c r="I4" s="44"/>
      <c r="J4" s="45"/>
      <c r="K4" s="67"/>
      <c r="L4" s="68"/>
      <c r="M4" s="43"/>
      <c r="N4" s="44"/>
      <c r="O4" s="44"/>
      <c r="P4" s="45"/>
      <c r="Q4" s="159"/>
      <c r="R4" s="157"/>
    </row>
    <row r="5" spans="1:18" ht="16.5" thickBot="1">
      <c r="A5" s="74"/>
      <c r="B5" s="11">
        <v>1</v>
      </c>
      <c r="C5" s="13"/>
      <c r="D5" s="99">
        <v>2</v>
      </c>
      <c r="E5" s="100"/>
      <c r="F5" s="10">
        <v>3</v>
      </c>
      <c r="G5" s="108"/>
      <c r="H5" s="10">
        <v>1</v>
      </c>
      <c r="I5" s="10">
        <v>2</v>
      </c>
      <c r="J5" s="10">
        <v>3</v>
      </c>
      <c r="K5" s="43"/>
      <c r="L5" s="45"/>
      <c r="M5" s="11">
        <v>1</v>
      </c>
      <c r="N5" s="13"/>
      <c r="O5" s="10">
        <v>2</v>
      </c>
      <c r="P5" s="10">
        <v>3</v>
      </c>
      <c r="Q5" s="160"/>
      <c r="R5" s="158"/>
    </row>
    <row r="6" spans="1:18" ht="15">
      <c r="A6" s="79" t="s">
        <v>19</v>
      </c>
      <c r="B6" s="121" t="s">
        <v>22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53"/>
    </row>
    <row r="7" spans="1:18" ht="15.75" thickBot="1">
      <c r="A7" s="80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  <c r="R7" s="154"/>
    </row>
    <row r="8" spans="1:18" ht="17.25" thickBot="1">
      <c r="A8" s="38" t="s">
        <v>30</v>
      </c>
      <c r="B8" s="99">
        <v>50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0"/>
      <c r="R8" s="23"/>
    </row>
    <row r="9" spans="1:18" ht="15">
      <c r="A9" s="79" t="s">
        <v>18</v>
      </c>
      <c r="B9" s="121" t="s">
        <v>28</v>
      </c>
      <c r="C9" s="122"/>
      <c r="D9" s="122"/>
      <c r="E9" s="122"/>
      <c r="F9" s="122"/>
      <c r="G9" s="123"/>
      <c r="H9" s="121" t="s">
        <v>28</v>
      </c>
      <c r="I9" s="122"/>
      <c r="J9" s="122"/>
      <c r="K9" s="122"/>
      <c r="L9" s="123"/>
      <c r="M9" s="121" t="s">
        <v>37</v>
      </c>
      <c r="N9" s="122"/>
      <c r="O9" s="122"/>
      <c r="P9" s="122"/>
      <c r="Q9" s="123"/>
      <c r="R9" s="153"/>
    </row>
    <row r="10" spans="1:18" ht="15.75" thickBot="1">
      <c r="A10" s="80"/>
      <c r="B10" s="124"/>
      <c r="C10" s="125"/>
      <c r="D10" s="125"/>
      <c r="E10" s="125"/>
      <c r="F10" s="125"/>
      <c r="G10" s="126"/>
      <c r="H10" s="124"/>
      <c r="I10" s="125"/>
      <c r="J10" s="125"/>
      <c r="K10" s="125"/>
      <c r="L10" s="126"/>
      <c r="M10" s="124"/>
      <c r="N10" s="125"/>
      <c r="O10" s="125"/>
      <c r="P10" s="125"/>
      <c r="Q10" s="126"/>
      <c r="R10" s="154"/>
    </row>
    <row r="11" spans="1:18" ht="17.25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175</v>
      </c>
      <c r="I11" s="10"/>
      <c r="J11" s="24"/>
      <c r="K11" s="13"/>
      <c r="L11" s="14">
        <v>175</v>
      </c>
      <c r="M11" s="10">
        <v>160</v>
      </c>
      <c r="N11" s="99"/>
      <c r="O11" s="100"/>
      <c r="P11" s="10"/>
      <c r="Q11" s="14">
        <v>160</v>
      </c>
      <c r="R11" s="23">
        <v>168</v>
      </c>
    </row>
    <row r="12" spans="1:18" ht="17.25" thickBot="1">
      <c r="A12" s="7" t="s">
        <v>4</v>
      </c>
      <c r="B12" s="15">
        <f>B11*B8</f>
        <v>8500</v>
      </c>
      <c r="C12" s="16"/>
      <c r="D12" s="17"/>
      <c r="E12" s="2">
        <f>E11*B8</f>
        <v>0</v>
      </c>
      <c r="F12" s="2">
        <f>F11*B8</f>
        <v>0</v>
      </c>
      <c r="G12" s="18">
        <f>G11*B8</f>
        <v>8500</v>
      </c>
      <c r="H12" s="2">
        <f>H11*B8</f>
        <v>8750</v>
      </c>
      <c r="I12" s="2">
        <f>I11*B8</f>
        <v>0</v>
      </c>
      <c r="J12" s="25">
        <v>0</v>
      </c>
      <c r="K12" s="17"/>
      <c r="L12" s="18">
        <f>L11*B8</f>
        <v>8750</v>
      </c>
      <c r="M12" s="2">
        <f>B8*M11</f>
        <v>8000</v>
      </c>
      <c r="N12" s="101"/>
      <c r="O12" s="102"/>
      <c r="P12" s="2"/>
      <c r="Q12" s="18">
        <f>B8*Q11</f>
        <v>8000</v>
      </c>
      <c r="R12" s="26">
        <f>R11*B8</f>
        <v>8400</v>
      </c>
    </row>
    <row r="13" spans="1:18" ht="15.75" thickTop="1">
      <c r="A13" s="69" t="s">
        <v>19</v>
      </c>
      <c r="B13" s="56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7"/>
      <c r="R13" s="145"/>
    </row>
    <row r="14" spans="1:18" ht="15.75" thickBot="1">
      <c r="A14" s="80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/>
      <c r="R14" s="154"/>
    </row>
    <row r="15" spans="1:18" ht="17.25" thickBot="1">
      <c r="A15" s="38" t="s">
        <v>31</v>
      </c>
      <c r="B15" s="99">
        <v>6070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0"/>
      <c r="R15" s="23"/>
    </row>
    <row r="16" spans="1:18" ht="14.25" customHeight="1" thickTop="1">
      <c r="A16" s="79" t="s">
        <v>18</v>
      </c>
      <c r="B16" s="40" t="s">
        <v>34</v>
      </c>
      <c r="C16" s="41"/>
      <c r="D16" s="41"/>
      <c r="E16" s="41"/>
      <c r="F16" s="41"/>
      <c r="G16" s="42"/>
      <c r="H16" s="40" t="s">
        <v>34</v>
      </c>
      <c r="I16" s="41"/>
      <c r="J16" s="41"/>
      <c r="K16" s="41"/>
      <c r="L16" s="42"/>
      <c r="M16" s="65" t="s">
        <v>38</v>
      </c>
      <c r="N16" s="85"/>
      <c r="O16" s="85"/>
      <c r="P16" s="85"/>
      <c r="Q16" s="66"/>
      <c r="R16" s="153"/>
    </row>
    <row r="17" spans="1:18" ht="15" customHeight="1" thickBot="1">
      <c r="A17" s="80"/>
      <c r="B17" s="43"/>
      <c r="C17" s="44"/>
      <c r="D17" s="44"/>
      <c r="E17" s="44"/>
      <c r="F17" s="44"/>
      <c r="G17" s="45"/>
      <c r="H17" s="43"/>
      <c r="I17" s="44"/>
      <c r="J17" s="44"/>
      <c r="K17" s="44"/>
      <c r="L17" s="45"/>
      <c r="M17" s="93"/>
      <c r="N17" s="94"/>
      <c r="O17" s="94"/>
      <c r="P17" s="94"/>
      <c r="Q17" s="95"/>
      <c r="R17" s="154"/>
    </row>
    <row r="18" spans="1:18" ht="17.25" thickBot="1">
      <c r="A18" s="6" t="s">
        <v>5</v>
      </c>
      <c r="B18" s="11">
        <v>35</v>
      </c>
      <c r="C18" s="13"/>
      <c r="D18" s="99"/>
      <c r="E18" s="100"/>
      <c r="F18" s="10"/>
      <c r="G18" s="14">
        <v>35</v>
      </c>
      <c r="H18" s="10">
        <v>40</v>
      </c>
      <c r="I18" s="10"/>
      <c r="J18" s="10"/>
      <c r="K18" s="155">
        <v>40</v>
      </c>
      <c r="L18" s="156"/>
      <c r="M18" s="10">
        <v>38</v>
      </c>
      <c r="N18" s="99"/>
      <c r="O18" s="100"/>
      <c r="P18" s="10"/>
      <c r="Q18" s="14">
        <v>38</v>
      </c>
      <c r="R18" s="23">
        <v>37</v>
      </c>
    </row>
    <row r="19" spans="1:18" ht="17.25" thickBot="1">
      <c r="A19" s="7" t="s">
        <v>4</v>
      </c>
      <c r="B19" s="15">
        <f>B18*B15</f>
        <v>212450</v>
      </c>
      <c r="C19" s="17"/>
      <c r="D19" s="101">
        <f>D18*B15</f>
        <v>0</v>
      </c>
      <c r="E19" s="102"/>
      <c r="F19" s="2">
        <f>F18*B15</f>
        <v>0</v>
      </c>
      <c r="G19" s="18">
        <f>G18*B15</f>
        <v>212450</v>
      </c>
      <c r="H19" s="2">
        <f>B15*H18</f>
        <v>242800</v>
      </c>
      <c r="I19" s="2"/>
      <c r="J19" s="2">
        <f>J18*B15</f>
        <v>0</v>
      </c>
      <c r="K19" s="103">
        <f>B15*K18</f>
        <v>242800</v>
      </c>
      <c r="L19" s="104"/>
      <c r="M19" s="2">
        <f>B15*M18</f>
        <v>230660</v>
      </c>
      <c r="N19" s="101"/>
      <c r="O19" s="102"/>
      <c r="P19" s="2"/>
      <c r="Q19" s="2">
        <f>B15*Q18</f>
        <v>230660</v>
      </c>
      <c r="R19" s="26">
        <f>R18*B15</f>
        <v>224590</v>
      </c>
    </row>
    <row r="20" spans="1:18" ht="15.75" thickTop="1">
      <c r="A20" s="69" t="s">
        <v>19</v>
      </c>
      <c r="B20" s="56" t="s">
        <v>32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7"/>
      <c r="R20" s="46"/>
    </row>
    <row r="21" spans="1:18" ht="15.75" thickBot="1">
      <c r="A21" s="70"/>
      <c r="B21" s="5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59"/>
      <c r="R21" s="144"/>
    </row>
    <row r="22" spans="1:18" ht="18" thickBot="1" thickTop="1">
      <c r="A22" s="39" t="s">
        <v>31</v>
      </c>
      <c r="B22" s="89">
        <v>935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90"/>
      <c r="R22" s="26"/>
    </row>
    <row r="23" spans="1:18" ht="15.75" thickTop="1">
      <c r="A23" s="69" t="s">
        <v>18</v>
      </c>
      <c r="B23" s="65" t="s">
        <v>35</v>
      </c>
      <c r="C23" s="85"/>
      <c r="D23" s="85"/>
      <c r="E23" s="85"/>
      <c r="F23" s="85"/>
      <c r="G23" s="66"/>
      <c r="H23" s="61" t="s">
        <v>35</v>
      </c>
      <c r="I23" s="85"/>
      <c r="J23" s="85"/>
      <c r="K23" s="85"/>
      <c r="L23" s="66"/>
      <c r="M23" s="65" t="s">
        <v>56</v>
      </c>
      <c r="N23" s="85"/>
      <c r="O23" s="85"/>
      <c r="P23" s="85"/>
      <c r="Q23" s="66"/>
      <c r="R23" s="145"/>
    </row>
    <row r="24" spans="1:18" ht="16.5" customHeight="1" thickBot="1">
      <c r="A24" s="70"/>
      <c r="B24" s="93"/>
      <c r="C24" s="94"/>
      <c r="D24" s="94"/>
      <c r="E24" s="94"/>
      <c r="F24" s="94"/>
      <c r="G24" s="95"/>
      <c r="H24" s="93"/>
      <c r="I24" s="94"/>
      <c r="J24" s="94"/>
      <c r="K24" s="94"/>
      <c r="L24" s="95"/>
      <c r="M24" s="93"/>
      <c r="N24" s="94"/>
      <c r="O24" s="94"/>
      <c r="P24" s="94"/>
      <c r="Q24" s="95"/>
      <c r="R24" s="146"/>
    </row>
    <row r="25" spans="1:18" ht="18" thickBot="1" thickTop="1">
      <c r="A25" s="7" t="s">
        <v>5</v>
      </c>
      <c r="B25" s="2">
        <v>45</v>
      </c>
      <c r="C25" s="71"/>
      <c r="D25" s="72"/>
      <c r="E25" s="2"/>
      <c r="F25" s="34"/>
      <c r="G25" s="18">
        <v>45</v>
      </c>
      <c r="H25" s="2">
        <v>50</v>
      </c>
      <c r="I25" s="2"/>
      <c r="J25" s="2"/>
      <c r="K25" s="91">
        <v>50</v>
      </c>
      <c r="L25" s="92"/>
      <c r="M25" s="2">
        <v>40</v>
      </c>
      <c r="N25" s="71"/>
      <c r="O25" s="72"/>
      <c r="P25" s="2"/>
      <c r="Q25" s="18">
        <v>40</v>
      </c>
      <c r="R25" s="26">
        <v>45</v>
      </c>
    </row>
    <row r="26" spans="1:18" ht="18" thickBot="1" thickTop="1">
      <c r="A26" s="7" t="s">
        <v>4</v>
      </c>
      <c r="B26" s="21">
        <f>B25*B22</f>
        <v>42075</v>
      </c>
      <c r="C26" s="19"/>
      <c r="D26" s="71">
        <f>E25*B22</f>
        <v>0</v>
      </c>
      <c r="E26" s="72"/>
      <c r="F26" s="2">
        <f>F25*B22</f>
        <v>0</v>
      </c>
      <c r="G26" s="18">
        <f>G25*B22</f>
        <v>42075</v>
      </c>
      <c r="H26" s="2">
        <f>H25*B22</f>
        <v>46750</v>
      </c>
      <c r="I26" s="2">
        <f>I25*B22</f>
        <v>0</v>
      </c>
      <c r="J26" s="2">
        <f>J25*B22</f>
        <v>0</v>
      </c>
      <c r="K26" s="91">
        <f>K25*B22</f>
        <v>46750</v>
      </c>
      <c r="L26" s="92"/>
      <c r="M26" s="2">
        <f>B22*M25</f>
        <v>37400</v>
      </c>
      <c r="N26" s="71"/>
      <c r="O26" s="72"/>
      <c r="P26" s="2"/>
      <c r="Q26" s="18">
        <f>B22*Q25</f>
        <v>37400</v>
      </c>
      <c r="R26" s="26">
        <f>R25*B22</f>
        <v>42075</v>
      </c>
    </row>
    <row r="27" spans="1:18" ht="15.75" thickTop="1">
      <c r="A27" s="69" t="s">
        <v>19</v>
      </c>
      <c r="B27" s="61" t="s">
        <v>24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66"/>
      <c r="R27" s="145"/>
    </row>
    <row r="28" spans="1:18" ht="15.75" thickBot="1">
      <c r="A28" s="70"/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146"/>
    </row>
    <row r="29" spans="1:18" ht="18" thickBot="1" thickTop="1">
      <c r="A29" s="39" t="s">
        <v>33</v>
      </c>
      <c r="B29" s="89">
        <v>280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90"/>
      <c r="R29" s="26"/>
    </row>
    <row r="30" spans="1:18" ht="15" customHeight="1" thickTop="1">
      <c r="A30" s="69" t="s">
        <v>18</v>
      </c>
      <c r="B30" s="65" t="s">
        <v>36</v>
      </c>
      <c r="C30" s="148"/>
      <c r="D30" s="148"/>
      <c r="E30" s="148"/>
      <c r="F30" s="148"/>
      <c r="G30" s="149"/>
      <c r="H30" s="121" t="s">
        <v>36</v>
      </c>
      <c r="I30" s="122"/>
      <c r="J30" s="122"/>
      <c r="K30" s="122"/>
      <c r="L30" s="123"/>
      <c r="M30" s="56" t="s">
        <v>57</v>
      </c>
      <c r="N30" s="64"/>
      <c r="O30" s="64"/>
      <c r="P30" s="64"/>
      <c r="Q30" s="57"/>
      <c r="R30" s="145"/>
    </row>
    <row r="31" spans="1:18" ht="15" customHeight="1" thickBot="1">
      <c r="A31" s="70"/>
      <c r="B31" s="97"/>
      <c r="C31" s="150"/>
      <c r="D31" s="150"/>
      <c r="E31" s="150"/>
      <c r="F31" s="150"/>
      <c r="G31" s="151"/>
      <c r="H31" s="124"/>
      <c r="I31" s="125"/>
      <c r="J31" s="125"/>
      <c r="K31" s="125"/>
      <c r="L31" s="126"/>
      <c r="M31" s="58"/>
      <c r="N31" s="98"/>
      <c r="O31" s="98"/>
      <c r="P31" s="98"/>
      <c r="Q31" s="59"/>
      <c r="R31" s="146"/>
    </row>
    <row r="32" spans="1:18" ht="18" thickBot="1" thickTop="1">
      <c r="A32" s="7" t="s">
        <v>5</v>
      </c>
      <c r="B32" s="21">
        <v>260</v>
      </c>
      <c r="C32" s="19"/>
      <c r="D32" s="71"/>
      <c r="E32" s="72"/>
      <c r="F32" s="2"/>
      <c r="G32" s="18">
        <v>260</v>
      </c>
      <c r="H32" s="2">
        <v>265</v>
      </c>
      <c r="I32" s="2"/>
      <c r="J32" s="2"/>
      <c r="K32" s="91">
        <v>265</v>
      </c>
      <c r="L32" s="92"/>
      <c r="M32" s="2">
        <v>330</v>
      </c>
      <c r="N32" s="71"/>
      <c r="O32" s="72"/>
      <c r="P32" s="2"/>
      <c r="Q32" s="18">
        <v>330</v>
      </c>
      <c r="R32" s="26">
        <v>285</v>
      </c>
    </row>
    <row r="33" spans="1:18" ht="18" thickBot="1" thickTop="1">
      <c r="A33" s="7" t="s">
        <v>4</v>
      </c>
      <c r="B33" s="21">
        <f>B32*B29</f>
        <v>72800</v>
      </c>
      <c r="C33" s="19"/>
      <c r="D33" s="71">
        <f>D32*B29</f>
        <v>0</v>
      </c>
      <c r="E33" s="72"/>
      <c r="F33" s="2">
        <f>F32*B29</f>
        <v>0</v>
      </c>
      <c r="G33" s="18">
        <f>G32*B29</f>
        <v>72800</v>
      </c>
      <c r="H33" s="2">
        <f>H32*B29</f>
        <v>74200</v>
      </c>
      <c r="I33" s="2">
        <f>I32*B29</f>
        <v>0</v>
      </c>
      <c r="J33" s="2">
        <f>J32*B29</f>
        <v>0</v>
      </c>
      <c r="K33" s="91">
        <f>K32*B29</f>
        <v>74200</v>
      </c>
      <c r="L33" s="92"/>
      <c r="M33" s="2">
        <f>B29*M32</f>
        <v>92400</v>
      </c>
      <c r="N33" s="71"/>
      <c r="O33" s="72"/>
      <c r="P33" s="2"/>
      <c r="Q33" s="18">
        <f>B29*Q32</f>
        <v>92400</v>
      </c>
      <c r="R33" s="26">
        <f>R32*B29</f>
        <v>79800</v>
      </c>
    </row>
    <row r="34" spans="1:18" ht="15.75" thickTop="1">
      <c r="A34" s="69" t="s">
        <v>19</v>
      </c>
      <c r="B34" s="61" t="s">
        <v>25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66"/>
      <c r="R34" s="145"/>
    </row>
    <row r="35" spans="1:18" ht="15.75" thickBot="1">
      <c r="A35" s="70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146"/>
    </row>
    <row r="36" spans="1:18" ht="18" thickBot="1" thickTop="1">
      <c r="A36" s="39" t="s">
        <v>33</v>
      </c>
      <c r="B36" s="53">
        <v>900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54"/>
      <c r="R36" s="26"/>
    </row>
    <row r="37" spans="1:18" ht="15.75" customHeight="1" thickTop="1">
      <c r="A37" s="69" t="s">
        <v>18</v>
      </c>
      <c r="B37" s="121" t="s">
        <v>28</v>
      </c>
      <c r="C37" s="122"/>
      <c r="D37" s="122"/>
      <c r="E37" s="122"/>
      <c r="F37" s="122"/>
      <c r="G37" s="123"/>
      <c r="H37" s="56" t="s">
        <v>28</v>
      </c>
      <c r="I37" s="64"/>
      <c r="J37" s="64"/>
      <c r="K37" s="64"/>
      <c r="L37" s="57"/>
      <c r="M37" s="56" t="s">
        <v>58</v>
      </c>
      <c r="N37" s="64"/>
      <c r="O37" s="64"/>
      <c r="P37" s="64"/>
      <c r="Q37" s="57"/>
      <c r="R37" s="46"/>
    </row>
    <row r="38" spans="1:18" ht="15.75" customHeight="1" thickBot="1">
      <c r="A38" s="70"/>
      <c r="B38" s="124"/>
      <c r="C38" s="125"/>
      <c r="D38" s="125"/>
      <c r="E38" s="125"/>
      <c r="F38" s="125"/>
      <c r="G38" s="126"/>
      <c r="H38" s="58"/>
      <c r="I38" s="98"/>
      <c r="J38" s="98"/>
      <c r="K38" s="98"/>
      <c r="L38" s="59"/>
      <c r="M38" s="58"/>
      <c r="N38" s="98"/>
      <c r="O38" s="98"/>
      <c r="P38" s="98"/>
      <c r="Q38" s="59"/>
      <c r="R38" s="144"/>
    </row>
    <row r="39" spans="1:18" ht="17.25" thickBot="1" thickTop="1">
      <c r="A39" s="7" t="s">
        <v>5</v>
      </c>
      <c r="B39" s="21">
        <v>100</v>
      </c>
      <c r="C39" s="19"/>
      <c r="D39" s="71"/>
      <c r="E39" s="72"/>
      <c r="F39" s="2"/>
      <c r="G39" s="18">
        <v>100</v>
      </c>
      <c r="H39" s="2">
        <v>110</v>
      </c>
      <c r="I39" s="2"/>
      <c r="J39" s="2"/>
      <c r="K39" s="91">
        <v>110</v>
      </c>
      <c r="L39" s="92"/>
      <c r="M39" s="21">
        <v>130</v>
      </c>
      <c r="N39" s="19"/>
      <c r="O39" s="2"/>
      <c r="P39" s="2"/>
      <c r="Q39" s="18">
        <v>130</v>
      </c>
      <c r="R39" s="20">
        <v>113</v>
      </c>
    </row>
    <row r="40" spans="1:18" ht="17.25" thickBot="1" thickTop="1">
      <c r="A40" s="7" t="s">
        <v>4</v>
      </c>
      <c r="B40" s="21">
        <f>B39*B36</f>
        <v>90000</v>
      </c>
      <c r="C40" s="19"/>
      <c r="D40" s="71">
        <f>D39*B36</f>
        <v>0</v>
      </c>
      <c r="E40" s="72"/>
      <c r="F40" s="2">
        <f>F39*B36</f>
        <v>0</v>
      </c>
      <c r="G40" s="18">
        <f>G39*B36</f>
        <v>90000</v>
      </c>
      <c r="H40" s="2">
        <f>H39*B36</f>
        <v>99000</v>
      </c>
      <c r="I40" s="2">
        <f>I39*B36</f>
        <v>0</v>
      </c>
      <c r="J40" s="2">
        <f>J39*B36</f>
        <v>0</v>
      </c>
      <c r="K40" s="91">
        <f>K39*B36</f>
        <v>99000</v>
      </c>
      <c r="L40" s="92"/>
      <c r="M40" s="21">
        <f>M39*B36</f>
        <v>117000</v>
      </c>
      <c r="N40" s="19"/>
      <c r="O40" s="2"/>
      <c r="P40" s="2">
        <f>P39*B36</f>
        <v>0</v>
      </c>
      <c r="Q40" s="18">
        <f>Q39*B36</f>
        <v>117000</v>
      </c>
      <c r="R40" s="20">
        <f>R39*B36</f>
        <v>101700</v>
      </c>
    </row>
    <row r="41" spans="1:18" ht="17.25" thickBot="1" thickTop="1">
      <c r="A41" s="7" t="s">
        <v>6</v>
      </c>
      <c r="B41" s="37"/>
      <c r="C41" s="35"/>
      <c r="D41" s="36"/>
      <c r="E41" s="35"/>
      <c r="F41" s="34"/>
      <c r="G41" s="34"/>
      <c r="H41" s="34"/>
      <c r="I41" s="34"/>
      <c r="J41" s="34"/>
      <c r="K41" s="53"/>
      <c r="L41" s="54"/>
      <c r="M41" s="30"/>
      <c r="N41" s="29"/>
      <c r="O41" s="34"/>
      <c r="P41" s="2"/>
      <c r="Q41" s="34"/>
      <c r="R41" s="9"/>
    </row>
    <row r="42" spans="1:18" ht="17.25" thickBot="1" thickTop="1">
      <c r="A42" s="7" t="s">
        <v>7</v>
      </c>
      <c r="B42" s="21"/>
      <c r="C42" s="19"/>
      <c r="D42" s="28"/>
      <c r="E42" s="29"/>
      <c r="F42" s="2"/>
      <c r="G42" s="2"/>
      <c r="H42" s="27"/>
      <c r="I42" s="27"/>
      <c r="J42" s="2"/>
      <c r="K42" s="89"/>
      <c r="L42" s="90"/>
      <c r="M42" s="30"/>
      <c r="N42" s="29"/>
      <c r="O42" s="27"/>
      <c r="P42" s="2"/>
      <c r="Q42" s="27"/>
      <c r="R42" s="9"/>
    </row>
    <row r="43" spans="1:18" ht="16.5" thickTop="1">
      <c r="A43" s="69" t="s">
        <v>20</v>
      </c>
      <c r="B43" s="132">
        <f>B40+B33+B26+B19+B12</f>
        <v>425825</v>
      </c>
      <c r="C43" s="8"/>
      <c r="D43" s="31"/>
      <c r="E43" s="50">
        <f>D40+D33+D26+D19</f>
        <v>0</v>
      </c>
      <c r="F43" s="132">
        <f>F33+F26+F19</f>
        <v>0</v>
      </c>
      <c r="G43" s="132">
        <f>G40+G33+G26+G19+G12</f>
        <v>425825</v>
      </c>
      <c r="H43" s="47">
        <f>H40+H33+H26+H19+H12</f>
        <v>471500</v>
      </c>
      <c r="I43" s="47">
        <f>I40+I33+I26+I19</f>
        <v>0</v>
      </c>
      <c r="J43" s="132">
        <f>J40+J33+J26+J19+J12</f>
        <v>0</v>
      </c>
      <c r="K43" s="49">
        <f>K40+K33+K26+K19+L12</f>
        <v>471500</v>
      </c>
      <c r="L43" s="50"/>
      <c r="M43" s="49">
        <f>M12+M19+M26+M33+M40</f>
        <v>485460</v>
      </c>
      <c r="N43" s="50"/>
      <c r="O43" s="47">
        <f>N12</f>
        <v>0</v>
      </c>
      <c r="P43" s="132">
        <v>0</v>
      </c>
      <c r="Q43" s="47">
        <f>Q12+Q19+Q26+Q33+Q40</f>
        <v>485460</v>
      </c>
      <c r="R43" s="96">
        <f>R40+R33+R26+R19+R12</f>
        <v>456565</v>
      </c>
    </row>
    <row r="44" spans="1:18" ht="16.5" thickBot="1">
      <c r="A44" s="86"/>
      <c r="B44" s="133"/>
      <c r="C44" s="2"/>
      <c r="D44" s="32"/>
      <c r="E44" s="52"/>
      <c r="F44" s="133"/>
      <c r="G44" s="133"/>
      <c r="H44" s="48"/>
      <c r="I44" s="48"/>
      <c r="J44" s="133"/>
      <c r="K44" s="51"/>
      <c r="L44" s="52"/>
      <c r="M44" s="51"/>
      <c r="N44" s="52"/>
      <c r="O44" s="48"/>
      <c r="P44" s="133"/>
      <c r="Q44" s="48"/>
      <c r="R44" s="88"/>
    </row>
    <row r="45" spans="1:18" ht="16.5" thickTop="1">
      <c r="A45" s="69" t="s">
        <v>8</v>
      </c>
      <c r="B45" s="112">
        <v>41015</v>
      </c>
      <c r="C45" s="8"/>
      <c r="D45" s="127"/>
      <c r="E45" s="128"/>
      <c r="F45" s="112"/>
      <c r="G45" s="112">
        <v>41015</v>
      </c>
      <c r="H45" s="112">
        <v>41015</v>
      </c>
      <c r="I45" s="112"/>
      <c r="J45" s="112"/>
      <c r="K45" s="1"/>
      <c r="L45" s="112">
        <v>41015</v>
      </c>
      <c r="M45" s="112">
        <v>41015</v>
      </c>
      <c r="N45" s="8"/>
      <c r="O45" s="112"/>
      <c r="P45" s="112"/>
      <c r="Q45" s="112">
        <v>41015</v>
      </c>
      <c r="R45" s="46"/>
    </row>
    <row r="46" spans="1:18" ht="16.5" thickBot="1">
      <c r="A46" s="86"/>
      <c r="B46" s="113"/>
      <c r="C46" s="2"/>
      <c r="D46" s="129"/>
      <c r="E46" s="130"/>
      <c r="F46" s="113"/>
      <c r="G46" s="113"/>
      <c r="H46" s="113"/>
      <c r="I46" s="113"/>
      <c r="J46" s="113"/>
      <c r="K46" s="4"/>
      <c r="L46" s="113"/>
      <c r="M46" s="113"/>
      <c r="N46" s="2"/>
      <c r="O46" s="113"/>
      <c r="P46" s="113"/>
      <c r="Q46" s="113"/>
      <c r="R46" s="144"/>
    </row>
    <row r="47" spans="1:18" ht="16.5" thickTop="1">
      <c r="A47" s="69" t="s">
        <v>9</v>
      </c>
      <c r="B47" s="106" t="s">
        <v>42</v>
      </c>
      <c r="C47" s="8"/>
      <c r="D47" s="61"/>
      <c r="E47" s="66"/>
      <c r="F47" s="109"/>
      <c r="G47" s="106" t="s">
        <v>42</v>
      </c>
      <c r="H47" s="106" t="s">
        <v>42</v>
      </c>
      <c r="I47" s="109"/>
      <c r="J47" s="109"/>
      <c r="K47" s="1"/>
      <c r="L47" s="106" t="s">
        <v>42</v>
      </c>
      <c r="M47" s="106" t="s">
        <v>42</v>
      </c>
      <c r="N47" s="8"/>
      <c r="O47" s="109"/>
      <c r="P47" s="109"/>
      <c r="Q47" s="106" t="s">
        <v>42</v>
      </c>
      <c r="R47" s="46"/>
    </row>
    <row r="48" spans="1:18" ht="15.75">
      <c r="A48" s="73"/>
      <c r="B48" s="110"/>
      <c r="C48" s="3"/>
      <c r="D48" s="114"/>
      <c r="E48" s="115"/>
      <c r="F48" s="110"/>
      <c r="G48" s="110"/>
      <c r="H48" s="110"/>
      <c r="I48" s="110"/>
      <c r="J48" s="110"/>
      <c r="K48" s="22"/>
      <c r="L48" s="110"/>
      <c r="M48" s="110"/>
      <c r="N48" s="3"/>
      <c r="O48" s="110"/>
      <c r="P48" s="110"/>
      <c r="Q48" s="110"/>
      <c r="R48" s="143"/>
    </row>
    <row r="49" spans="1:18" ht="16.5" thickBot="1">
      <c r="A49" s="86"/>
      <c r="B49" s="111"/>
      <c r="C49" s="33"/>
      <c r="D49" s="116"/>
      <c r="E49" s="117"/>
      <c r="F49" s="111"/>
      <c r="G49" s="111"/>
      <c r="H49" s="111"/>
      <c r="I49" s="111"/>
      <c r="J49" s="111"/>
      <c r="K49" s="4"/>
      <c r="L49" s="111"/>
      <c r="M49" s="111"/>
      <c r="N49" s="33"/>
      <c r="O49" s="111"/>
      <c r="P49" s="111"/>
      <c r="Q49" s="111"/>
      <c r="R49" s="144"/>
    </row>
    <row r="50" spans="1:18" ht="16.5" thickTop="1">
      <c r="A50" s="81" t="s">
        <v>10</v>
      </c>
      <c r="B50" s="82"/>
      <c r="C50" s="61" t="s">
        <v>11</v>
      </c>
      <c r="D50" s="85"/>
      <c r="E50" s="85"/>
      <c r="F50" s="85"/>
      <c r="G50" s="66"/>
      <c r="H50" s="135" t="s">
        <v>12</v>
      </c>
      <c r="I50" s="136"/>
      <c r="J50" s="136"/>
      <c r="K50" s="136"/>
      <c r="L50" s="136"/>
      <c r="M50" s="136"/>
      <c r="N50" s="136"/>
      <c r="O50" s="136"/>
      <c r="P50" s="137"/>
      <c r="Q50" s="141"/>
      <c r="R50" s="142"/>
    </row>
    <row r="51" spans="1:18" ht="16.5" thickBot="1">
      <c r="A51" s="83"/>
      <c r="B51" s="84"/>
      <c r="C51" s="43"/>
      <c r="D51" s="44"/>
      <c r="E51" s="44"/>
      <c r="F51" s="44"/>
      <c r="G51" s="45"/>
      <c r="H51" s="138" t="s">
        <v>13</v>
      </c>
      <c r="I51" s="139"/>
      <c r="J51" s="139"/>
      <c r="K51" s="139"/>
      <c r="L51" s="139"/>
      <c r="M51" s="139"/>
      <c r="N51" s="139"/>
      <c r="O51" s="139"/>
      <c r="P51" s="140"/>
      <c r="Q51" s="77"/>
      <c r="R51" s="78"/>
    </row>
    <row r="52" spans="1:18" ht="16.5" thickBot="1">
      <c r="A52" s="62" t="s">
        <v>14</v>
      </c>
      <c r="B52" s="63"/>
      <c r="C52" s="87" t="s">
        <v>15</v>
      </c>
      <c r="D52" s="75"/>
      <c r="E52" s="75"/>
      <c r="F52" s="75"/>
      <c r="G52" s="76"/>
      <c r="H52" s="60" t="s">
        <v>53</v>
      </c>
      <c r="I52" s="134"/>
      <c r="J52" s="134"/>
      <c r="K52" s="134"/>
      <c r="L52" s="134"/>
      <c r="M52" s="134"/>
      <c r="N52" s="134"/>
      <c r="O52" s="134"/>
      <c r="P52" s="63"/>
      <c r="Q52" s="77"/>
      <c r="R52" s="78"/>
    </row>
    <row r="53" spans="1:18" ht="16.5" thickBot="1">
      <c r="A53" s="62" t="s">
        <v>16</v>
      </c>
      <c r="B53" s="63"/>
      <c r="C53" s="60" t="s">
        <v>43</v>
      </c>
      <c r="D53" s="134"/>
      <c r="E53" s="134"/>
      <c r="F53" s="134"/>
      <c r="G53" s="63"/>
      <c r="H53" s="60" t="s">
        <v>44</v>
      </c>
      <c r="I53" s="134"/>
      <c r="J53" s="134"/>
      <c r="K53" s="134"/>
      <c r="L53" s="134"/>
      <c r="M53" s="134"/>
      <c r="N53" s="134"/>
      <c r="O53" s="134"/>
      <c r="P53" s="63"/>
      <c r="Q53" s="77"/>
      <c r="R53" s="78"/>
    </row>
    <row r="54" spans="1:18" ht="16.5" thickBot="1">
      <c r="A54" s="62" t="s">
        <v>17</v>
      </c>
      <c r="B54" s="63"/>
      <c r="C54" s="62" t="s">
        <v>27</v>
      </c>
      <c r="D54" s="134"/>
      <c r="E54" s="134"/>
      <c r="F54" s="134"/>
      <c r="G54" s="63"/>
      <c r="H54" s="60" t="s">
        <v>54</v>
      </c>
      <c r="I54" s="134"/>
      <c r="J54" s="134"/>
      <c r="K54" s="134"/>
      <c r="L54" s="134"/>
      <c r="M54" s="134"/>
      <c r="N54" s="134"/>
      <c r="O54" s="134"/>
      <c r="P54" s="63"/>
      <c r="Q54" s="77"/>
      <c r="R54" s="78"/>
    </row>
    <row r="56" spans="1:6" ht="15.75">
      <c r="A56" s="131" t="s">
        <v>60</v>
      </c>
      <c r="B56" s="55"/>
      <c r="C56" s="55"/>
      <c r="D56" s="55"/>
      <c r="E56" s="55"/>
      <c r="F56" s="55"/>
    </row>
    <row r="57" spans="1:12" ht="15.75">
      <c r="A57" s="131" t="s">
        <v>29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7" ht="15.75">
      <c r="A58" s="131" t="s">
        <v>55</v>
      </c>
      <c r="B58" s="55"/>
      <c r="C58" s="55"/>
      <c r="D58" s="55"/>
      <c r="E58" s="55"/>
      <c r="F58" s="55"/>
      <c r="G58" s="55"/>
    </row>
  </sheetData>
  <sheetProtection/>
  <mergeCells count="145">
    <mergeCell ref="N12:O12"/>
    <mergeCell ref="M9:Q10"/>
    <mergeCell ref="H23:L24"/>
    <mergeCell ref="M16:Q17"/>
    <mergeCell ref="B13:Q14"/>
    <mergeCell ref="R13:R14"/>
    <mergeCell ref="R9:R10"/>
    <mergeCell ref="N11:O11"/>
    <mergeCell ref="B9:G10"/>
    <mergeCell ref="D18:E18"/>
    <mergeCell ref="G3:G5"/>
    <mergeCell ref="H3:J4"/>
    <mergeCell ref="D5:E5"/>
    <mergeCell ref="B6:Q7"/>
    <mergeCell ref="R6:R7"/>
    <mergeCell ref="K3:L5"/>
    <mergeCell ref="M3:P4"/>
    <mergeCell ref="R3:R5"/>
    <mergeCell ref="Q3:Q5"/>
    <mergeCell ref="D19:E19"/>
    <mergeCell ref="K19:L19"/>
    <mergeCell ref="N19:O19"/>
    <mergeCell ref="B15:Q15"/>
    <mergeCell ref="B16:G17"/>
    <mergeCell ref="H16:L17"/>
    <mergeCell ref="K18:L18"/>
    <mergeCell ref="N18:O18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M37:Q38"/>
    <mergeCell ref="D33:E33"/>
    <mergeCell ref="K33:L33"/>
    <mergeCell ref="N33:O33"/>
    <mergeCell ref="D32:E32"/>
    <mergeCell ref="K32:L32"/>
    <mergeCell ref="K39:L39"/>
    <mergeCell ref="D40:E40"/>
    <mergeCell ref="K40:L40"/>
    <mergeCell ref="K41:L41"/>
    <mergeCell ref="K42:L42"/>
    <mergeCell ref="D39:E39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A45:A46"/>
    <mergeCell ref="G45:G46"/>
    <mergeCell ref="J43:J44"/>
    <mergeCell ref="K43:L44"/>
    <mergeCell ref="F43:F44"/>
    <mergeCell ref="G43:G44"/>
    <mergeCell ref="H43:H44"/>
    <mergeCell ref="I43:I44"/>
    <mergeCell ref="J45:J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A47:A49"/>
    <mergeCell ref="G47:G49"/>
    <mergeCell ref="P45:P46"/>
    <mergeCell ref="L47:L49"/>
    <mergeCell ref="M47:M49"/>
    <mergeCell ref="L45:L46"/>
    <mergeCell ref="B45:B46"/>
    <mergeCell ref="I47:I49"/>
    <mergeCell ref="J47:J49"/>
    <mergeCell ref="I45:I46"/>
    <mergeCell ref="H52:P52"/>
    <mergeCell ref="Q52:R52"/>
    <mergeCell ref="C50:G51"/>
    <mergeCell ref="H50:P50"/>
    <mergeCell ref="H51:P51"/>
    <mergeCell ref="Q50:R51"/>
    <mergeCell ref="Q53:R53"/>
    <mergeCell ref="A54:B54"/>
    <mergeCell ref="C54:G54"/>
    <mergeCell ref="H54:P54"/>
    <mergeCell ref="Q54:R54"/>
    <mergeCell ref="A57:L57"/>
    <mergeCell ref="H53:P53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B8:Q8"/>
    <mergeCell ref="H9:L10"/>
    <mergeCell ref="A3:A5"/>
    <mergeCell ref="B3:F4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15.75" thickBot="1">
      <c r="A2" s="119" t="s">
        <v>26</v>
      </c>
      <c r="B2" s="120"/>
      <c r="C2" s="120"/>
      <c r="D2" s="120"/>
      <c r="E2" s="120"/>
      <c r="F2" s="120"/>
      <c r="G2" s="120"/>
      <c r="L2" s="119" t="s">
        <v>40</v>
      </c>
      <c r="M2" s="119"/>
      <c r="N2" s="119"/>
      <c r="O2" s="119"/>
      <c r="P2" s="119"/>
      <c r="Q2" s="119"/>
      <c r="R2" s="119"/>
    </row>
    <row r="3" spans="1:18" ht="15.75" customHeight="1" thickTop="1">
      <c r="A3" s="69" t="s">
        <v>0</v>
      </c>
      <c r="B3" s="61" t="s">
        <v>1</v>
      </c>
      <c r="C3" s="85"/>
      <c r="D3" s="85"/>
      <c r="E3" s="85"/>
      <c r="F3" s="66"/>
      <c r="G3" s="109" t="s">
        <v>2</v>
      </c>
      <c r="H3" s="61" t="s">
        <v>1</v>
      </c>
      <c r="I3" s="85"/>
      <c r="J3" s="66"/>
      <c r="K3" s="61" t="s">
        <v>2</v>
      </c>
      <c r="L3" s="66"/>
      <c r="M3" s="61" t="s">
        <v>1</v>
      </c>
      <c r="N3" s="85"/>
      <c r="O3" s="85"/>
      <c r="P3" s="66"/>
      <c r="Q3" s="109" t="s">
        <v>2</v>
      </c>
      <c r="R3" s="46" t="s">
        <v>21</v>
      </c>
    </row>
    <row r="4" spans="1:18" ht="15.75" customHeight="1" thickBot="1">
      <c r="A4" s="73"/>
      <c r="B4" s="43"/>
      <c r="C4" s="44"/>
      <c r="D4" s="44"/>
      <c r="E4" s="44"/>
      <c r="F4" s="45"/>
      <c r="G4" s="107"/>
      <c r="H4" s="43"/>
      <c r="I4" s="44"/>
      <c r="J4" s="45"/>
      <c r="K4" s="67"/>
      <c r="L4" s="68"/>
      <c r="M4" s="43"/>
      <c r="N4" s="44"/>
      <c r="O4" s="44"/>
      <c r="P4" s="45"/>
      <c r="Q4" s="159"/>
      <c r="R4" s="157"/>
    </row>
    <row r="5" spans="1:18" ht="16.5" thickBot="1">
      <c r="A5" s="74"/>
      <c r="B5" s="11">
        <v>1</v>
      </c>
      <c r="C5" s="13"/>
      <c r="D5" s="99">
        <v>2</v>
      </c>
      <c r="E5" s="100"/>
      <c r="F5" s="10">
        <v>3</v>
      </c>
      <c r="G5" s="108"/>
      <c r="H5" s="10">
        <v>1</v>
      </c>
      <c r="I5" s="10">
        <v>2</v>
      </c>
      <c r="J5" s="10">
        <v>3</v>
      </c>
      <c r="K5" s="43"/>
      <c r="L5" s="45"/>
      <c r="M5" s="11">
        <v>1</v>
      </c>
      <c r="N5" s="13"/>
      <c r="O5" s="10">
        <v>2</v>
      </c>
      <c r="P5" s="10">
        <v>3</v>
      </c>
      <c r="Q5" s="160"/>
      <c r="R5" s="158"/>
    </row>
    <row r="6" spans="1:18" ht="15">
      <c r="A6" s="79" t="s">
        <v>19</v>
      </c>
      <c r="B6" s="121" t="s">
        <v>22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53"/>
    </row>
    <row r="7" spans="1:18" ht="15.75" thickBot="1">
      <c r="A7" s="80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  <c r="R7" s="154"/>
    </row>
    <row r="8" spans="1:18" ht="17.25" thickBot="1">
      <c r="A8" s="38" t="s">
        <v>30</v>
      </c>
      <c r="B8" s="99">
        <v>25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0"/>
      <c r="R8" s="23"/>
    </row>
    <row r="9" spans="1:18" ht="15">
      <c r="A9" s="79" t="s">
        <v>18</v>
      </c>
      <c r="B9" s="121" t="s">
        <v>28</v>
      </c>
      <c r="C9" s="122"/>
      <c r="D9" s="122"/>
      <c r="E9" s="122"/>
      <c r="F9" s="122"/>
      <c r="G9" s="123"/>
      <c r="H9" s="121" t="s">
        <v>28</v>
      </c>
      <c r="I9" s="122"/>
      <c r="J9" s="122"/>
      <c r="K9" s="122"/>
      <c r="L9" s="123"/>
      <c r="M9" s="121" t="s">
        <v>37</v>
      </c>
      <c r="N9" s="122"/>
      <c r="O9" s="122"/>
      <c r="P9" s="122"/>
      <c r="Q9" s="123"/>
      <c r="R9" s="153"/>
    </row>
    <row r="10" spans="1:18" ht="15.75" thickBot="1">
      <c r="A10" s="80"/>
      <c r="B10" s="124"/>
      <c r="C10" s="125"/>
      <c r="D10" s="125"/>
      <c r="E10" s="125"/>
      <c r="F10" s="125"/>
      <c r="G10" s="126"/>
      <c r="H10" s="124"/>
      <c r="I10" s="125"/>
      <c r="J10" s="125"/>
      <c r="K10" s="125"/>
      <c r="L10" s="126"/>
      <c r="M10" s="124"/>
      <c r="N10" s="125"/>
      <c r="O10" s="125"/>
      <c r="P10" s="125"/>
      <c r="Q10" s="126"/>
      <c r="R10" s="154"/>
    </row>
    <row r="11" spans="1:18" ht="17.25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175</v>
      </c>
      <c r="I11" s="10"/>
      <c r="J11" s="24"/>
      <c r="K11" s="13"/>
      <c r="L11" s="14">
        <v>175</v>
      </c>
      <c r="M11" s="10">
        <v>160</v>
      </c>
      <c r="N11" s="99"/>
      <c r="O11" s="100"/>
      <c r="P11" s="10"/>
      <c r="Q11" s="14">
        <v>160</v>
      </c>
      <c r="R11" s="23">
        <v>168</v>
      </c>
    </row>
    <row r="12" spans="1:18" ht="17.25" thickBot="1">
      <c r="A12" s="7" t="s">
        <v>4</v>
      </c>
      <c r="B12" s="15">
        <f>B11*B8</f>
        <v>4250</v>
      </c>
      <c r="C12" s="16"/>
      <c r="D12" s="17"/>
      <c r="E12" s="2">
        <f>E11*B8</f>
        <v>0</v>
      </c>
      <c r="F12" s="2">
        <f>F11*B8</f>
        <v>0</v>
      </c>
      <c r="G12" s="18">
        <f>G11*B8</f>
        <v>4250</v>
      </c>
      <c r="H12" s="2">
        <f>H11*B8</f>
        <v>4375</v>
      </c>
      <c r="I12" s="2">
        <f>I11*B8</f>
        <v>0</v>
      </c>
      <c r="J12" s="25">
        <v>0</v>
      </c>
      <c r="K12" s="17"/>
      <c r="L12" s="18">
        <f>L11*B8</f>
        <v>4375</v>
      </c>
      <c r="M12" s="2">
        <f>B8*M11</f>
        <v>4000</v>
      </c>
      <c r="N12" s="101"/>
      <c r="O12" s="102"/>
      <c r="P12" s="2"/>
      <c r="Q12" s="18">
        <f>B8*Q11</f>
        <v>4000</v>
      </c>
      <c r="R12" s="26">
        <f>R11*B8</f>
        <v>4200</v>
      </c>
    </row>
    <row r="13" spans="1:18" ht="15.75" thickTop="1">
      <c r="A13" s="69" t="s">
        <v>19</v>
      </c>
      <c r="B13" s="56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7"/>
      <c r="R13" s="145"/>
    </row>
    <row r="14" spans="1:18" ht="15.75" thickBot="1">
      <c r="A14" s="80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/>
      <c r="R14" s="154"/>
    </row>
    <row r="15" spans="1:18" ht="17.25" thickBot="1">
      <c r="A15" s="38" t="s">
        <v>31</v>
      </c>
      <c r="B15" s="99">
        <v>6197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0"/>
      <c r="R15" s="23"/>
    </row>
    <row r="16" spans="1:18" ht="14.25" customHeight="1" thickTop="1">
      <c r="A16" s="79" t="s">
        <v>18</v>
      </c>
      <c r="B16" s="40" t="s">
        <v>34</v>
      </c>
      <c r="C16" s="41"/>
      <c r="D16" s="41"/>
      <c r="E16" s="41"/>
      <c r="F16" s="41"/>
      <c r="G16" s="42"/>
      <c r="H16" s="40" t="s">
        <v>34</v>
      </c>
      <c r="I16" s="41"/>
      <c r="J16" s="41"/>
      <c r="K16" s="41"/>
      <c r="L16" s="42"/>
      <c r="M16" s="65" t="s">
        <v>38</v>
      </c>
      <c r="N16" s="85"/>
      <c r="O16" s="85"/>
      <c r="P16" s="85"/>
      <c r="Q16" s="66"/>
      <c r="R16" s="153"/>
    </row>
    <row r="17" spans="1:18" ht="15" customHeight="1" thickBot="1">
      <c r="A17" s="80"/>
      <c r="B17" s="43"/>
      <c r="C17" s="44"/>
      <c r="D17" s="44"/>
      <c r="E17" s="44"/>
      <c r="F17" s="44"/>
      <c r="G17" s="45"/>
      <c r="H17" s="43"/>
      <c r="I17" s="44"/>
      <c r="J17" s="44"/>
      <c r="K17" s="44"/>
      <c r="L17" s="45"/>
      <c r="M17" s="93"/>
      <c r="N17" s="94"/>
      <c r="O17" s="94"/>
      <c r="P17" s="94"/>
      <c r="Q17" s="95"/>
      <c r="R17" s="154"/>
    </row>
    <row r="18" spans="1:18" ht="17.25" thickBot="1">
      <c r="A18" s="6" t="s">
        <v>5</v>
      </c>
      <c r="B18" s="11">
        <v>35</v>
      </c>
      <c r="C18" s="13"/>
      <c r="D18" s="99"/>
      <c r="E18" s="100"/>
      <c r="F18" s="10"/>
      <c r="G18" s="14">
        <v>35</v>
      </c>
      <c r="H18" s="10">
        <v>40</v>
      </c>
      <c r="I18" s="10"/>
      <c r="J18" s="10"/>
      <c r="K18" s="155">
        <v>40</v>
      </c>
      <c r="L18" s="156"/>
      <c r="M18" s="10">
        <v>38</v>
      </c>
      <c r="N18" s="99"/>
      <c r="O18" s="100"/>
      <c r="P18" s="10"/>
      <c r="Q18" s="14">
        <v>38</v>
      </c>
      <c r="R18" s="23">
        <v>37</v>
      </c>
    </row>
    <row r="19" spans="1:18" ht="17.25" thickBot="1">
      <c r="A19" s="7" t="s">
        <v>4</v>
      </c>
      <c r="B19" s="15">
        <f>B18*B15</f>
        <v>216895</v>
      </c>
      <c r="C19" s="17"/>
      <c r="D19" s="101">
        <f>D18*B15</f>
        <v>0</v>
      </c>
      <c r="E19" s="102"/>
      <c r="F19" s="2">
        <f>F18*B15</f>
        <v>0</v>
      </c>
      <c r="G19" s="18">
        <f>G18*B15</f>
        <v>216895</v>
      </c>
      <c r="H19" s="2">
        <f>B15*H18</f>
        <v>247880</v>
      </c>
      <c r="I19" s="2"/>
      <c r="J19" s="2">
        <f>J18*B15</f>
        <v>0</v>
      </c>
      <c r="K19" s="103">
        <f>B15*K18</f>
        <v>247880</v>
      </c>
      <c r="L19" s="104"/>
      <c r="M19" s="2">
        <f>B15*M18</f>
        <v>235486</v>
      </c>
      <c r="N19" s="101"/>
      <c r="O19" s="102"/>
      <c r="P19" s="2"/>
      <c r="Q19" s="2">
        <f>B15*Q18</f>
        <v>235486</v>
      </c>
      <c r="R19" s="26">
        <f>R18*B15</f>
        <v>229289</v>
      </c>
    </row>
    <row r="20" spans="1:18" ht="15.75" thickTop="1">
      <c r="A20" s="69" t="s">
        <v>19</v>
      </c>
      <c r="B20" s="56" t="s">
        <v>32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7"/>
      <c r="R20" s="46"/>
    </row>
    <row r="21" spans="1:18" ht="15.75" thickBot="1">
      <c r="A21" s="70"/>
      <c r="B21" s="5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59"/>
      <c r="R21" s="144"/>
    </row>
    <row r="22" spans="1:18" ht="18" thickBot="1" thickTop="1">
      <c r="A22" s="39" t="s">
        <v>31</v>
      </c>
      <c r="B22" s="89">
        <v>935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90"/>
      <c r="R22" s="26"/>
    </row>
    <row r="23" spans="1:18" ht="15.75" thickTop="1">
      <c r="A23" s="69" t="s">
        <v>18</v>
      </c>
      <c r="B23" s="65" t="s">
        <v>35</v>
      </c>
      <c r="C23" s="85"/>
      <c r="D23" s="85"/>
      <c r="E23" s="85"/>
      <c r="F23" s="85"/>
      <c r="G23" s="66"/>
      <c r="H23" s="61" t="s">
        <v>35</v>
      </c>
      <c r="I23" s="85"/>
      <c r="J23" s="85"/>
      <c r="K23" s="85"/>
      <c r="L23" s="66"/>
      <c r="M23" s="65" t="s">
        <v>56</v>
      </c>
      <c r="N23" s="85"/>
      <c r="O23" s="85"/>
      <c r="P23" s="85"/>
      <c r="Q23" s="66"/>
      <c r="R23" s="145"/>
    </row>
    <row r="24" spans="1:18" ht="16.5" customHeight="1" thickBot="1">
      <c r="A24" s="70"/>
      <c r="B24" s="93"/>
      <c r="C24" s="94"/>
      <c r="D24" s="94"/>
      <c r="E24" s="94"/>
      <c r="F24" s="94"/>
      <c r="G24" s="95"/>
      <c r="H24" s="93"/>
      <c r="I24" s="94"/>
      <c r="J24" s="94"/>
      <c r="K24" s="94"/>
      <c r="L24" s="95"/>
      <c r="M24" s="93"/>
      <c r="N24" s="94"/>
      <c r="O24" s="94"/>
      <c r="P24" s="94"/>
      <c r="Q24" s="95"/>
      <c r="R24" s="146"/>
    </row>
    <row r="25" spans="1:18" ht="18" thickBot="1" thickTop="1">
      <c r="A25" s="7" t="s">
        <v>5</v>
      </c>
      <c r="B25" s="2">
        <v>45</v>
      </c>
      <c r="C25" s="71"/>
      <c r="D25" s="72"/>
      <c r="E25" s="2"/>
      <c r="F25" s="34"/>
      <c r="G25" s="18">
        <v>45</v>
      </c>
      <c r="H25" s="2">
        <v>50</v>
      </c>
      <c r="I25" s="2"/>
      <c r="J25" s="2"/>
      <c r="K25" s="91">
        <v>50</v>
      </c>
      <c r="L25" s="92"/>
      <c r="M25" s="2">
        <v>40</v>
      </c>
      <c r="N25" s="71"/>
      <c r="O25" s="72"/>
      <c r="P25" s="2"/>
      <c r="Q25" s="18">
        <v>40</v>
      </c>
      <c r="R25" s="26">
        <v>45</v>
      </c>
    </row>
    <row r="26" spans="1:18" ht="18" thickBot="1" thickTop="1">
      <c r="A26" s="7" t="s">
        <v>4</v>
      </c>
      <c r="B26" s="21">
        <f>B25*B22</f>
        <v>42075</v>
      </c>
      <c r="C26" s="19"/>
      <c r="D26" s="71">
        <f>E25*B22</f>
        <v>0</v>
      </c>
      <c r="E26" s="72"/>
      <c r="F26" s="2">
        <f>F25*B22</f>
        <v>0</v>
      </c>
      <c r="G26" s="18">
        <f>G25*B22</f>
        <v>42075</v>
      </c>
      <c r="H26" s="2">
        <f>H25*B22</f>
        <v>46750</v>
      </c>
      <c r="I26" s="2">
        <f>I25*B22</f>
        <v>0</v>
      </c>
      <c r="J26" s="2">
        <f>J25*B22</f>
        <v>0</v>
      </c>
      <c r="K26" s="91">
        <f>K25*B22</f>
        <v>46750</v>
      </c>
      <c r="L26" s="92"/>
      <c r="M26" s="2">
        <f>B22*M25</f>
        <v>37400</v>
      </c>
      <c r="N26" s="71"/>
      <c r="O26" s="72"/>
      <c r="P26" s="2"/>
      <c r="Q26" s="18">
        <f>B22*Q25</f>
        <v>37400</v>
      </c>
      <c r="R26" s="26">
        <f>R25*B22</f>
        <v>42075</v>
      </c>
    </row>
    <row r="27" spans="1:18" ht="15.75" thickTop="1">
      <c r="A27" s="69" t="s">
        <v>19</v>
      </c>
      <c r="B27" s="61" t="s">
        <v>24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66"/>
      <c r="R27" s="145"/>
    </row>
    <row r="28" spans="1:18" ht="15.75" thickBot="1">
      <c r="A28" s="70"/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146"/>
    </row>
    <row r="29" spans="1:18" ht="18" thickBot="1" thickTop="1">
      <c r="A29" s="39" t="s">
        <v>33</v>
      </c>
      <c r="B29" s="89">
        <v>265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90"/>
      <c r="R29" s="26"/>
    </row>
    <row r="30" spans="1:18" ht="15" customHeight="1" thickTop="1">
      <c r="A30" s="69" t="s">
        <v>18</v>
      </c>
      <c r="B30" s="65" t="s">
        <v>36</v>
      </c>
      <c r="C30" s="148"/>
      <c r="D30" s="148"/>
      <c r="E30" s="148"/>
      <c r="F30" s="148"/>
      <c r="G30" s="149"/>
      <c r="H30" s="121" t="s">
        <v>36</v>
      </c>
      <c r="I30" s="122"/>
      <c r="J30" s="122"/>
      <c r="K30" s="122"/>
      <c r="L30" s="123"/>
      <c r="M30" s="56" t="s">
        <v>57</v>
      </c>
      <c r="N30" s="64"/>
      <c r="O30" s="64"/>
      <c r="P30" s="64"/>
      <c r="Q30" s="57"/>
      <c r="R30" s="145"/>
    </row>
    <row r="31" spans="1:18" ht="15" customHeight="1" thickBot="1">
      <c r="A31" s="70"/>
      <c r="B31" s="97"/>
      <c r="C31" s="150"/>
      <c r="D31" s="150"/>
      <c r="E31" s="150"/>
      <c r="F31" s="150"/>
      <c r="G31" s="151"/>
      <c r="H31" s="124"/>
      <c r="I31" s="125"/>
      <c r="J31" s="125"/>
      <c r="K31" s="125"/>
      <c r="L31" s="126"/>
      <c r="M31" s="58"/>
      <c r="N31" s="98"/>
      <c r="O31" s="98"/>
      <c r="P31" s="98"/>
      <c r="Q31" s="59"/>
      <c r="R31" s="146"/>
    </row>
    <row r="32" spans="1:18" ht="18" thickBot="1" thickTop="1">
      <c r="A32" s="7" t="s">
        <v>5</v>
      </c>
      <c r="B32" s="21">
        <v>260</v>
      </c>
      <c r="C32" s="19"/>
      <c r="D32" s="71"/>
      <c r="E32" s="72"/>
      <c r="F32" s="2"/>
      <c r="G32" s="18">
        <v>260</v>
      </c>
      <c r="H32" s="2">
        <v>265</v>
      </c>
      <c r="I32" s="2"/>
      <c r="J32" s="2"/>
      <c r="K32" s="91">
        <v>265</v>
      </c>
      <c r="L32" s="92"/>
      <c r="M32" s="2">
        <v>330</v>
      </c>
      <c r="N32" s="71"/>
      <c r="O32" s="72"/>
      <c r="P32" s="2"/>
      <c r="Q32" s="18">
        <v>330</v>
      </c>
      <c r="R32" s="26">
        <v>285</v>
      </c>
    </row>
    <row r="33" spans="1:18" ht="18" thickBot="1" thickTop="1">
      <c r="A33" s="7" t="s">
        <v>4</v>
      </c>
      <c r="B33" s="21">
        <f>B32*B29</f>
        <v>68900</v>
      </c>
      <c r="C33" s="19"/>
      <c r="D33" s="71">
        <f>D32*B29</f>
        <v>0</v>
      </c>
      <c r="E33" s="72"/>
      <c r="F33" s="2">
        <f>F32*B29</f>
        <v>0</v>
      </c>
      <c r="G33" s="18">
        <f>G32*B29</f>
        <v>68900</v>
      </c>
      <c r="H33" s="2">
        <f>H32*B29</f>
        <v>70225</v>
      </c>
      <c r="I33" s="2">
        <f>I32*B29</f>
        <v>0</v>
      </c>
      <c r="J33" s="2">
        <f>J32*B29</f>
        <v>0</v>
      </c>
      <c r="K33" s="91">
        <f>K32*B29</f>
        <v>70225</v>
      </c>
      <c r="L33" s="92"/>
      <c r="M33" s="2">
        <f>B29*M32</f>
        <v>87450</v>
      </c>
      <c r="N33" s="71"/>
      <c r="O33" s="72"/>
      <c r="P33" s="2"/>
      <c r="Q33" s="18">
        <f>B29*Q32</f>
        <v>87450</v>
      </c>
      <c r="R33" s="26">
        <f>R32*B29</f>
        <v>75525</v>
      </c>
    </row>
    <row r="34" spans="1:18" ht="15.75" thickTop="1">
      <c r="A34" s="69" t="s">
        <v>19</v>
      </c>
      <c r="B34" s="61" t="s">
        <v>25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66"/>
      <c r="R34" s="145"/>
    </row>
    <row r="35" spans="1:18" ht="15.75" thickBot="1">
      <c r="A35" s="70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146"/>
    </row>
    <row r="36" spans="1:18" ht="18" thickBot="1" thickTop="1">
      <c r="A36" s="39" t="s">
        <v>33</v>
      </c>
      <c r="B36" s="53">
        <v>900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54"/>
      <c r="R36" s="26"/>
    </row>
    <row r="37" spans="1:18" ht="15.75" customHeight="1" thickTop="1">
      <c r="A37" s="69" t="s">
        <v>18</v>
      </c>
      <c r="B37" s="121" t="s">
        <v>28</v>
      </c>
      <c r="C37" s="122"/>
      <c r="D37" s="122"/>
      <c r="E37" s="122"/>
      <c r="F37" s="122"/>
      <c r="G37" s="123"/>
      <c r="H37" s="56" t="s">
        <v>28</v>
      </c>
      <c r="I37" s="64"/>
      <c r="J37" s="64"/>
      <c r="K37" s="64"/>
      <c r="L37" s="57"/>
      <c r="M37" s="56" t="s">
        <v>58</v>
      </c>
      <c r="N37" s="64"/>
      <c r="O37" s="64"/>
      <c r="P37" s="64"/>
      <c r="Q37" s="57"/>
      <c r="R37" s="46"/>
    </row>
    <row r="38" spans="1:18" ht="15.75" customHeight="1" thickBot="1">
      <c r="A38" s="70"/>
      <c r="B38" s="124"/>
      <c r="C38" s="125"/>
      <c r="D38" s="125"/>
      <c r="E38" s="125"/>
      <c r="F38" s="125"/>
      <c r="G38" s="126"/>
      <c r="H38" s="58"/>
      <c r="I38" s="98"/>
      <c r="J38" s="98"/>
      <c r="K38" s="98"/>
      <c r="L38" s="59"/>
      <c r="M38" s="58"/>
      <c r="N38" s="98"/>
      <c r="O38" s="98"/>
      <c r="P38" s="98"/>
      <c r="Q38" s="59"/>
      <c r="R38" s="144"/>
    </row>
    <row r="39" spans="1:18" ht="17.25" thickBot="1" thickTop="1">
      <c r="A39" s="7" t="s">
        <v>5</v>
      </c>
      <c r="B39" s="21">
        <v>100</v>
      </c>
      <c r="C39" s="19"/>
      <c r="D39" s="71"/>
      <c r="E39" s="72"/>
      <c r="F39" s="2"/>
      <c r="G39" s="18">
        <v>100</v>
      </c>
      <c r="H39" s="2">
        <v>110</v>
      </c>
      <c r="I39" s="2"/>
      <c r="J39" s="2"/>
      <c r="K39" s="91">
        <v>110</v>
      </c>
      <c r="L39" s="92"/>
      <c r="M39" s="21">
        <v>130</v>
      </c>
      <c r="N39" s="19"/>
      <c r="O39" s="2"/>
      <c r="P39" s="2"/>
      <c r="Q39" s="18">
        <v>130</v>
      </c>
      <c r="R39" s="20">
        <v>113</v>
      </c>
    </row>
    <row r="40" spans="1:18" ht="17.25" thickBot="1" thickTop="1">
      <c r="A40" s="7" t="s">
        <v>4</v>
      </c>
      <c r="B40" s="21">
        <f>B39*B36</f>
        <v>90000</v>
      </c>
      <c r="C40" s="19"/>
      <c r="D40" s="71">
        <f>D39*B36</f>
        <v>0</v>
      </c>
      <c r="E40" s="72"/>
      <c r="F40" s="2">
        <f>F39*B36</f>
        <v>0</v>
      </c>
      <c r="G40" s="18">
        <f>G39*B36</f>
        <v>90000</v>
      </c>
      <c r="H40" s="2">
        <f>H39*B36</f>
        <v>99000</v>
      </c>
      <c r="I40" s="2">
        <f>I39*B36</f>
        <v>0</v>
      </c>
      <c r="J40" s="2">
        <f>J39*B36</f>
        <v>0</v>
      </c>
      <c r="K40" s="91">
        <f>K39*B36</f>
        <v>99000</v>
      </c>
      <c r="L40" s="92"/>
      <c r="M40" s="21">
        <f>M39*B36</f>
        <v>117000</v>
      </c>
      <c r="N40" s="19"/>
      <c r="O40" s="2"/>
      <c r="P40" s="2">
        <f>P39*B36</f>
        <v>0</v>
      </c>
      <c r="Q40" s="18">
        <f>Q39*B36</f>
        <v>117000</v>
      </c>
      <c r="R40" s="20">
        <f>R39*B36</f>
        <v>101700</v>
      </c>
    </row>
    <row r="41" spans="1:18" ht="15.75" thickTop="1">
      <c r="A41" s="69" t="s">
        <v>19</v>
      </c>
      <c r="B41" s="56" t="s">
        <v>45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57"/>
      <c r="R41" s="46"/>
    </row>
    <row r="42" spans="1:18" ht="33" customHeight="1" thickBot="1">
      <c r="A42" s="70"/>
      <c r="B42" s="5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59"/>
      <c r="R42" s="144"/>
    </row>
    <row r="43" spans="1:18" ht="18" thickBot="1" thickTop="1">
      <c r="A43" s="39" t="s">
        <v>50</v>
      </c>
      <c r="B43" s="89">
        <v>935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90"/>
      <c r="R43" s="26"/>
    </row>
    <row r="44" spans="1:18" ht="15.75" thickTop="1">
      <c r="A44" s="69" t="s">
        <v>18</v>
      </c>
      <c r="B44" s="65" t="s">
        <v>48</v>
      </c>
      <c r="C44" s="85"/>
      <c r="D44" s="85"/>
      <c r="E44" s="85"/>
      <c r="F44" s="85"/>
      <c r="G44" s="66"/>
      <c r="H44" s="61" t="s">
        <v>48</v>
      </c>
      <c r="I44" s="85"/>
      <c r="J44" s="85"/>
      <c r="K44" s="85"/>
      <c r="L44" s="66"/>
      <c r="M44" s="65"/>
      <c r="N44" s="85"/>
      <c r="O44" s="85"/>
      <c r="P44" s="85"/>
      <c r="Q44" s="66"/>
      <c r="R44" s="145"/>
    </row>
    <row r="45" spans="1:18" ht="30.75" customHeight="1" thickBot="1">
      <c r="A45" s="70"/>
      <c r="B45" s="93"/>
      <c r="C45" s="94"/>
      <c r="D45" s="94"/>
      <c r="E45" s="94"/>
      <c r="F45" s="94"/>
      <c r="G45" s="95"/>
      <c r="H45" s="93"/>
      <c r="I45" s="94"/>
      <c r="J45" s="94"/>
      <c r="K45" s="94"/>
      <c r="L45" s="95"/>
      <c r="M45" s="93"/>
      <c r="N45" s="94"/>
      <c r="O45" s="94"/>
      <c r="P45" s="94"/>
      <c r="Q45" s="95"/>
      <c r="R45" s="146"/>
    </row>
    <row r="46" spans="1:18" ht="18" thickBot="1" thickTop="1">
      <c r="A46" s="7" t="s">
        <v>5</v>
      </c>
      <c r="B46" s="2">
        <v>15</v>
      </c>
      <c r="C46" s="71"/>
      <c r="D46" s="72"/>
      <c r="E46" s="2"/>
      <c r="F46" s="34"/>
      <c r="G46" s="18">
        <v>15</v>
      </c>
      <c r="H46" s="2">
        <v>18</v>
      </c>
      <c r="I46" s="2"/>
      <c r="J46" s="2"/>
      <c r="K46" s="91">
        <v>18</v>
      </c>
      <c r="L46" s="92"/>
      <c r="M46" s="2">
        <v>40</v>
      </c>
      <c r="N46" s="71"/>
      <c r="O46" s="72"/>
      <c r="P46" s="2"/>
      <c r="Q46" s="18">
        <v>40</v>
      </c>
      <c r="R46" s="26">
        <v>41</v>
      </c>
    </row>
    <row r="47" spans="1:18" ht="16.5" customHeight="1" thickBot="1" thickTop="1">
      <c r="A47" s="7" t="s">
        <v>4</v>
      </c>
      <c r="B47" s="21">
        <f>B46*B43</f>
        <v>14025</v>
      </c>
      <c r="C47" s="19"/>
      <c r="D47" s="71">
        <f>E46*B43</f>
        <v>0</v>
      </c>
      <c r="E47" s="72"/>
      <c r="F47" s="2">
        <f>F46*B43</f>
        <v>0</v>
      </c>
      <c r="G47" s="18">
        <f>G46*B43</f>
        <v>14025</v>
      </c>
      <c r="H47" s="2">
        <f>H46*B43</f>
        <v>16830</v>
      </c>
      <c r="I47" s="2">
        <f>I46*B43</f>
        <v>0</v>
      </c>
      <c r="J47" s="2">
        <f>J46*B43</f>
        <v>0</v>
      </c>
      <c r="K47" s="91">
        <f>K46*B43</f>
        <v>16830</v>
      </c>
      <c r="L47" s="92"/>
      <c r="M47" s="2">
        <f>B43*M46</f>
        <v>37400</v>
      </c>
      <c r="N47" s="71"/>
      <c r="O47" s="72"/>
      <c r="P47" s="2"/>
      <c r="Q47" s="18">
        <f>B43*Q46</f>
        <v>37400</v>
      </c>
      <c r="R47" s="26">
        <f>R46*B43</f>
        <v>38335</v>
      </c>
    </row>
    <row r="48" spans="1:18" ht="15.75" thickTop="1">
      <c r="A48" s="69" t="s">
        <v>19</v>
      </c>
      <c r="B48" s="56" t="s">
        <v>47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57"/>
      <c r="R48" s="46"/>
    </row>
    <row r="49" spans="1:18" ht="15.75" thickBot="1">
      <c r="A49" s="70"/>
      <c r="B49" s="5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59"/>
      <c r="R49" s="144"/>
    </row>
    <row r="50" spans="1:18" ht="14.25" customHeight="1" thickBot="1" thickTop="1">
      <c r="A50" s="39" t="s">
        <v>50</v>
      </c>
      <c r="B50" s="89">
        <v>935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90"/>
      <c r="R50" s="26"/>
    </row>
    <row r="51" spans="1:18" ht="31.5" customHeight="1" thickTop="1">
      <c r="A51" s="69" t="s">
        <v>18</v>
      </c>
      <c r="B51" s="65" t="s">
        <v>46</v>
      </c>
      <c r="C51" s="85"/>
      <c r="D51" s="85"/>
      <c r="E51" s="85"/>
      <c r="F51" s="85"/>
      <c r="G51" s="66"/>
      <c r="H51" s="61" t="s">
        <v>46</v>
      </c>
      <c r="I51" s="85"/>
      <c r="J51" s="85"/>
      <c r="K51" s="85"/>
      <c r="L51" s="66"/>
      <c r="M51" s="65" t="s">
        <v>59</v>
      </c>
      <c r="N51" s="148"/>
      <c r="O51" s="148"/>
      <c r="P51" s="148"/>
      <c r="Q51" s="149"/>
      <c r="R51" s="145"/>
    </row>
    <row r="52" spans="1:18" ht="30.75" customHeight="1" thickBot="1">
      <c r="A52" s="70"/>
      <c r="B52" s="93"/>
      <c r="C52" s="94"/>
      <c r="D52" s="94"/>
      <c r="E52" s="94"/>
      <c r="F52" s="94"/>
      <c r="G52" s="95"/>
      <c r="H52" s="93"/>
      <c r="I52" s="94"/>
      <c r="J52" s="94"/>
      <c r="K52" s="94"/>
      <c r="L52" s="95"/>
      <c r="M52" s="97"/>
      <c r="N52" s="150"/>
      <c r="O52" s="150"/>
      <c r="P52" s="150"/>
      <c r="Q52" s="151"/>
      <c r="R52" s="146"/>
    </row>
    <row r="53" spans="1:18" ht="18" thickBot="1" thickTop="1">
      <c r="A53" s="7" t="s">
        <v>5</v>
      </c>
      <c r="B53" s="2">
        <v>12</v>
      </c>
      <c r="C53" s="71"/>
      <c r="D53" s="72"/>
      <c r="E53" s="2"/>
      <c r="F53" s="34"/>
      <c r="G53" s="18">
        <v>12</v>
      </c>
      <c r="H53" s="2">
        <v>15</v>
      </c>
      <c r="I53" s="2"/>
      <c r="J53" s="2"/>
      <c r="K53" s="91">
        <v>15</v>
      </c>
      <c r="L53" s="92"/>
      <c r="M53" s="2">
        <v>18</v>
      </c>
      <c r="N53" s="71"/>
      <c r="O53" s="72"/>
      <c r="P53" s="2"/>
      <c r="Q53" s="18">
        <v>18</v>
      </c>
      <c r="R53" s="26">
        <v>41</v>
      </c>
    </row>
    <row r="54" spans="1:18" ht="18" thickBot="1" thickTop="1">
      <c r="A54" s="7" t="s">
        <v>4</v>
      </c>
      <c r="B54" s="21">
        <f>B53*B50</f>
        <v>11220</v>
      </c>
      <c r="C54" s="19"/>
      <c r="D54" s="71">
        <f>E53*B50</f>
        <v>0</v>
      </c>
      <c r="E54" s="72"/>
      <c r="F54" s="2">
        <f>F53*B50</f>
        <v>0</v>
      </c>
      <c r="G54" s="18">
        <f>G53*B50</f>
        <v>11220</v>
      </c>
      <c r="H54" s="2">
        <f>H53*B50</f>
        <v>14025</v>
      </c>
      <c r="I54" s="2">
        <f>I53*B50</f>
        <v>0</v>
      </c>
      <c r="J54" s="2">
        <f>J53*B50</f>
        <v>0</v>
      </c>
      <c r="K54" s="91">
        <f>K53*B50</f>
        <v>14025</v>
      </c>
      <c r="L54" s="92"/>
      <c r="M54" s="2">
        <f>B50*M53</f>
        <v>16830</v>
      </c>
      <c r="N54" s="71"/>
      <c r="O54" s="72"/>
      <c r="P54" s="2"/>
      <c r="Q54" s="18">
        <f>B50*Q53</f>
        <v>16830</v>
      </c>
      <c r="R54" s="26">
        <f>R53*B50</f>
        <v>38335</v>
      </c>
    </row>
    <row r="55" spans="1:18" ht="15.75" thickTop="1">
      <c r="A55" s="69" t="s">
        <v>19</v>
      </c>
      <c r="B55" s="56" t="s">
        <v>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57"/>
      <c r="R55" s="46"/>
    </row>
    <row r="56" spans="1:18" ht="15.75" thickBot="1">
      <c r="A56" s="70"/>
      <c r="B56" s="5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59"/>
      <c r="R56" s="144"/>
    </row>
    <row r="57" spans="1:18" ht="18" thickBot="1" thickTop="1">
      <c r="A57" s="39" t="s">
        <v>51</v>
      </c>
      <c r="B57" s="89">
        <v>935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90"/>
      <c r="R57" s="26"/>
    </row>
    <row r="58" spans="1:18" ht="15.75" thickTop="1">
      <c r="A58" s="69" t="s">
        <v>18</v>
      </c>
      <c r="B58" s="65" t="s">
        <v>52</v>
      </c>
      <c r="C58" s="85"/>
      <c r="D58" s="85"/>
      <c r="E58" s="85"/>
      <c r="F58" s="85"/>
      <c r="G58" s="66"/>
      <c r="H58" s="61" t="s">
        <v>52</v>
      </c>
      <c r="I58" s="85"/>
      <c r="J58" s="85"/>
      <c r="K58" s="85"/>
      <c r="L58" s="66"/>
      <c r="M58" s="65"/>
      <c r="N58" s="85"/>
      <c r="O58" s="85"/>
      <c r="P58" s="85"/>
      <c r="Q58" s="66"/>
      <c r="R58" s="145"/>
    </row>
    <row r="59" spans="1:18" ht="15.75" thickBot="1">
      <c r="A59" s="70"/>
      <c r="B59" s="93"/>
      <c r="C59" s="94"/>
      <c r="D59" s="94"/>
      <c r="E59" s="94"/>
      <c r="F59" s="94"/>
      <c r="G59" s="95"/>
      <c r="H59" s="93"/>
      <c r="I59" s="94"/>
      <c r="J59" s="94"/>
      <c r="K59" s="94"/>
      <c r="L59" s="95"/>
      <c r="M59" s="93"/>
      <c r="N59" s="94"/>
      <c r="O59" s="94"/>
      <c r="P59" s="94"/>
      <c r="Q59" s="95"/>
      <c r="R59" s="146"/>
    </row>
    <row r="60" spans="1:18" ht="18" thickBot="1" thickTop="1">
      <c r="A60" s="7" t="s">
        <v>5</v>
      </c>
      <c r="B60" s="2">
        <v>56</v>
      </c>
      <c r="C60" s="71"/>
      <c r="D60" s="72"/>
      <c r="E60" s="2"/>
      <c r="F60" s="34"/>
      <c r="G60" s="18">
        <v>56</v>
      </c>
      <c r="H60" s="2">
        <v>38</v>
      </c>
      <c r="I60" s="2"/>
      <c r="J60" s="2"/>
      <c r="K60" s="91">
        <v>38</v>
      </c>
      <c r="L60" s="92"/>
      <c r="M60" s="2">
        <v>40</v>
      </c>
      <c r="N60" s="71"/>
      <c r="O60" s="72"/>
      <c r="P60" s="2"/>
      <c r="Q60" s="18">
        <v>40</v>
      </c>
      <c r="R60" s="26">
        <v>41</v>
      </c>
    </row>
    <row r="61" spans="1:18" ht="18" thickBot="1" thickTop="1">
      <c r="A61" s="7" t="s">
        <v>4</v>
      </c>
      <c r="B61" s="21">
        <f>B60*B57</f>
        <v>52360</v>
      </c>
      <c r="C61" s="19"/>
      <c r="D61" s="71">
        <f>E60*B57</f>
        <v>0</v>
      </c>
      <c r="E61" s="72"/>
      <c r="F61" s="2">
        <f>F60*B57</f>
        <v>0</v>
      </c>
      <c r="G61" s="18">
        <f>G60*B57</f>
        <v>52360</v>
      </c>
      <c r="H61" s="2">
        <f>H60*B57</f>
        <v>35530</v>
      </c>
      <c r="I61" s="2">
        <f>I60*B57</f>
        <v>0</v>
      </c>
      <c r="J61" s="2">
        <f>J60*B57</f>
        <v>0</v>
      </c>
      <c r="K61" s="91">
        <f>K60*B57</f>
        <v>35530</v>
      </c>
      <c r="L61" s="92"/>
      <c r="M61" s="2">
        <f>B57*M60</f>
        <v>37400</v>
      </c>
      <c r="N61" s="71"/>
      <c r="O61" s="72"/>
      <c r="P61" s="2"/>
      <c r="Q61" s="18">
        <f>B57*Q60</f>
        <v>37400</v>
      </c>
      <c r="R61" s="26">
        <f>R60*B57</f>
        <v>38335</v>
      </c>
    </row>
    <row r="62" spans="1:18" ht="17.25" thickBot="1" thickTop="1">
      <c r="A62" s="7" t="s">
        <v>6</v>
      </c>
      <c r="B62" s="37"/>
      <c r="C62" s="35"/>
      <c r="D62" s="36"/>
      <c r="E62" s="35"/>
      <c r="F62" s="34"/>
      <c r="G62" s="34"/>
      <c r="H62" s="34"/>
      <c r="I62" s="34"/>
      <c r="J62" s="34"/>
      <c r="K62" s="53"/>
      <c r="L62" s="54"/>
      <c r="M62" s="30"/>
      <c r="N62" s="29"/>
      <c r="O62" s="34"/>
      <c r="P62" s="2"/>
      <c r="Q62" s="34"/>
      <c r="R62" s="9"/>
    </row>
    <row r="63" spans="1:18" ht="17.25" thickBot="1" thickTop="1">
      <c r="A63" s="7" t="s">
        <v>7</v>
      </c>
      <c r="B63" s="21"/>
      <c r="C63" s="19"/>
      <c r="D63" s="28"/>
      <c r="E63" s="29"/>
      <c r="F63" s="2"/>
      <c r="G63" s="2"/>
      <c r="H63" s="27"/>
      <c r="I63" s="27"/>
      <c r="J63" s="2"/>
      <c r="K63" s="89"/>
      <c r="L63" s="90"/>
      <c r="M63" s="30"/>
      <c r="N63" s="29"/>
      <c r="O63" s="27"/>
      <c r="P63" s="2"/>
      <c r="Q63" s="27"/>
      <c r="R63" s="9"/>
    </row>
    <row r="64" spans="1:18" ht="16.5" thickTop="1">
      <c r="A64" s="69" t="s">
        <v>20</v>
      </c>
      <c r="B64" s="132">
        <f>B40+B33+B26+B19+B12</f>
        <v>422120</v>
      </c>
      <c r="C64" s="8"/>
      <c r="D64" s="31"/>
      <c r="E64" s="50">
        <f>D40+D33+D26+D19</f>
        <v>0</v>
      </c>
      <c r="F64" s="132">
        <f>F33+F26+F19</f>
        <v>0</v>
      </c>
      <c r="G64" s="132">
        <f>G40+G33+G26+G19+G12</f>
        <v>422120</v>
      </c>
      <c r="H64" s="47">
        <f>H40+H33+H26+H19+H12</f>
        <v>468230</v>
      </c>
      <c r="I64" s="47">
        <f>I40+I33+I26+I19</f>
        <v>0</v>
      </c>
      <c r="J64" s="132">
        <f>J40+J33+J26+J19+J12</f>
        <v>0</v>
      </c>
      <c r="K64" s="49">
        <f>K40+K33+K26+K19+L12</f>
        <v>468230</v>
      </c>
      <c r="L64" s="50"/>
      <c r="M64" s="49">
        <f>M12+M19+M26+M33+M40</f>
        <v>481336</v>
      </c>
      <c r="N64" s="50"/>
      <c r="O64" s="47">
        <f>N12</f>
        <v>0</v>
      </c>
      <c r="P64" s="132">
        <v>0</v>
      </c>
      <c r="Q64" s="47">
        <f>Q12+Q19+Q26+Q33+Q40</f>
        <v>481336</v>
      </c>
      <c r="R64" s="96">
        <f>R40+R33+R26+R19+R12</f>
        <v>452789</v>
      </c>
    </row>
    <row r="65" spans="1:18" ht="16.5" thickBot="1">
      <c r="A65" s="86"/>
      <c r="B65" s="133"/>
      <c r="C65" s="2"/>
      <c r="D65" s="32"/>
      <c r="E65" s="52"/>
      <c r="F65" s="133"/>
      <c r="G65" s="133"/>
      <c r="H65" s="48"/>
      <c r="I65" s="48"/>
      <c r="J65" s="133"/>
      <c r="K65" s="51"/>
      <c r="L65" s="52"/>
      <c r="M65" s="51"/>
      <c r="N65" s="52"/>
      <c r="O65" s="48"/>
      <c r="P65" s="133"/>
      <c r="Q65" s="48"/>
      <c r="R65" s="88"/>
    </row>
    <row r="66" spans="1:18" ht="16.5" thickTop="1">
      <c r="A66" s="69" t="s">
        <v>8</v>
      </c>
      <c r="B66" s="112">
        <v>41015</v>
      </c>
      <c r="C66" s="8"/>
      <c r="D66" s="127"/>
      <c r="E66" s="128"/>
      <c r="F66" s="112"/>
      <c r="G66" s="112">
        <v>41015</v>
      </c>
      <c r="H66" s="112">
        <v>41015</v>
      </c>
      <c r="I66" s="112"/>
      <c r="J66" s="112"/>
      <c r="K66" s="1"/>
      <c r="L66" s="112">
        <v>41015</v>
      </c>
      <c r="M66" s="112">
        <v>41015</v>
      </c>
      <c r="N66" s="8"/>
      <c r="O66" s="112"/>
      <c r="P66" s="112"/>
      <c r="Q66" s="112">
        <v>41015</v>
      </c>
      <c r="R66" s="46"/>
    </row>
    <row r="67" spans="1:18" ht="16.5" thickBot="1">
      <c r="A67" s="86"/>
      <c r="B67" s="113"/>
      <c r="C67" s="2"/>
      <c r="D67" s="129"/>
      <c r="E67" s="130"/>
      <c r="F67" s="113"/>
      <c r="G67" s="113"/>
      <c r="H67" s="113"/>
      <c r="I67" s="113"/>
      <c r="J67" s="113"/>
      <c r="K67" s="4"/>
      <c r="L67" s="113"/>
      <c r="M67" s="113"/>
      <c r="N67" s="2"/>
      <c r="O67" s="113"/>
      <c r="P67" s="113"/>
      <c r="Q67" s="113"/>
      <c r="R67" s="144"/>
    </row>
    <row r="68" spans="1:18" ht="16.5" thickTop="1">
      <c r="A68" s="69" t="s">
        <v>9</v>
      </c>
      <c r="B68" s="106" t="s">
        <v>42</v>
      </c>
      <c r="C68" s="8"/>
      <c r="D68" s="61"/>
      <c r="E68" s="66"/>
      <c r="F68" s="109"/>
      <c r="G68" s="106" t="s">
        <v>42</v>
      </c>
      <c r="H68" s="106" t="s">
        <v>42</v>
      </c>
      <c r="I68" s="109"/>
      <c r="J68" s="109"/>
      <c r="K68" s="1"/>
      <c r="L68" s="106" t="s">
        <v>42</v>
      </c>
      <c r="M68" s="106" t="s">
        <v>42</v>
      </c>
      <c r="N68" s="8"/>
      <c r="O68" s="109"/>
      <c r="P68" s="109"/>
      <c r="Q68" s="106" t="s">
        <v>42</v>
      </c>
      <c r="R68" s="46"/>
    </row>
    <row r="69" spans="1:18" ht="15.75">
      <c r="A69" s="73"/>
      <c r="B69" s="110"/>
      <c r="C69" s="3"/>
      <c r="D69" s="114"/>
      <c r="E69" s="115"/>
      <c r="F69" s="110"/>
      <c r="G69" s="110"/>
      <c r="H69" s="110"/>
      <c r="I69" s="110"/>
      <c r="J69" s="110"/>
      <c r="K69" s="22"/>
      <c r="L69" s="110"/>
      <c r="M69" s="110"/>
      <c r="N69" s="3"/>
      <c r="O69" s="110"/>
      <c r="P69" s="110"/>
      <c r="Q69" s="110"/>
      <c r="R69" s="143"/>
    </row>
    <row r="70" spans="1:18" ht="16.5" thickBot="1">
      <c r="A70" s="86"/>
      <c r="B70" s="111"/>
      <c r="C70" s="33"/>
      <c r="D70" s="116"/>
      <c r="E70" s="117"/>
      <c r="F70" s="111"/>
      <c r="G70" s="111"/>
      <c r="H70" s="111"/>
      <c r="I70" s="111"/>
      <c r="J70" s="111"/>
      <c r="K70" s="4"/>
      <c r="L70" s="111"/>
      <c r="M70" s="111"/>
      <c r="N70" s="33"/>
      <c r="O70" s="111"/>
      <c r="P70" s="111"/>
      <c r="Q70" s="111"/>
      <c r="R70" s="144"/>
    </row>
    <row r="71" spans="1:18" ht="16.5" thickTop="1">
      <c r="A71" s="81" t="s">
        <v>10</v>
      </c>
      <c r="B71" s="82"/>
      <c r="C71" s="61" t="s">
        <v>11</v>
      </c>
      <c r="D71" s="85"/>
      <c r="E71" s="85"/>
      <c r="F71" s="85"/>
      <c r="G71" s="66"/>
      <c r="H71" s="135" t="s">
        <v>12</v>
      </c>
      <c r="I71" s="136"/>
      <c r="J71" s="136"/>
      <c r="K71" s="136"/>
      <c r="L71" s="136"/>
      <c r="M71" s="136"/>
      <c r="N71" s="136"/>
      <c r="O71" s="136"/>
      <c r="P71" s="137"/>
      <c r="Q71" s="141"/>
      <c r="R71" s="142"/>
    </row>
    <row r="72" spans="1:18" ht="16.5" thickBot="1">
      <c r="A72" s="83"/>
      <c r="B72" s="84"/>
      <c r="C72" s="43"/>
      <c r="D72" s="44"/>
      <c r="E72" s="44"/>
      <c r="F72" s="44"/>
      <c r="G72" s="45"/>
      <c r="H72" s="138" t="s">
        <v>13</v>
      </c>
      <c r="I72" s="139"/>
      <c r="J72" s="139"/>
      <c r="K72" s="139"/>
      <c r="L72" s="139"/>
      <c r="M72" s="139"/>
      <c r="N72" s="139"/>
      <c r="O72" s="139"/>
      <c r="P72" s="140"/>
      <c r="Q72" s="77"/>
      <c r="R72" s="78"/>
    </row>
    <row r="73" spans="1:18" ht="16.5" thickBot="1">
      <c r="A73" s="62" t="s">
        <v>14</v>
      </c>
      <c r="B73" s="63"/>
      <c r="C73" s="87" t="s">
        <v>15</v>
      </c>
      <c r="D73" s="75"/>
      <c r="E73" s="75"/>
      <c r="F73" s="75"/>
      <c r="G73" s="76"/>
      <c r="H73" s="60" t="s">
        <v>53</v>
      </c>
      <c r="I73" s="134"/>
      <c r="J73" s="134"/>
      <c r="K73" s="134"/>
      <c r="L73" s="134"/>
      <c r="M73" s="134"/>
      <c r="N73" s="134"/>
      <c r="O73" s="134"/>
      <c r="P73" s="63"/>
      <c r="Q73" s="77"/>
      <c r="R73" s="78"/>
    </row>
    <row r="74" spans="1:18" ht="16.5" thickBot="1">
      <c r="A74" s="62" t="s">
        <v>16</v>
      </c>
      <c r="B74" s="63"/>
      <c r="C74" s="60" t="s">
        <v>43</v>
      </c>
      <c r="D74" s="134"/>
      <c r="E74" s="134"/>
      <c r="F74" s="134"/>
      <c r="G74" s="63"/>
      <c r="H74" s="60" t="s">
        <v>44</v>
      </c>
      <c r="I74" s="134"/>
      <c r="J74" s="134"/>
      <c r="K74" s="134"/>
      <c r="L74" s="134"/>
      <c r="M74" s="134"/>
      <c r="N74" s="134"/>
      <c r="O74" s="134"/>
      <c r="P74" s="63"/>
      <c r="Q74" s="77"/>
      <c r="R74" s="78"/>
    </row>
    <row r="75" spans="1:18" ht="16.5" thickBot="1">
      <c r="A75" s="62" t="s">
        <v>17</v>
      </c>
      <c r="B75" s="63"/>
      <c r="C75" s="62" t="s">
        <v>27</v>
      </c>
      <c r="D75" s="134"/>
      <c r="E75" s="134"/>
      <c r="F75" s="134"/>
      <c r="G75" s="63"/>
      <c r="H75" s="60" t="s">
        <v>54</v>
      </c>
      <c r="I75" s="134"/>
      <c r="J75" s="134"/>
      <c r="K75" s="134"/>
      <c r="L75" s="134"/>
      <c r="M75" s="134"/>
      <c r="N75" s="134"/>
      <c r="O75" s="134"/>
      <c r="P75" s="63"/>
      <c r="Q75" s="77"/>
      <c r="R75" s="78"/>
    </row>
    <row r="77" spans="1:6" ht="15.75">
      <c r="A77" s="131" t="s">
        <v>39</v>
      </c>
      <c r="B77" s="55"/>
      <c r="C77" s="55"/>
      <c r="D77" s="55"/>
      <c r="E77" s="55"/>
      <c r="F77" s="55"/>
    </row>
    <row r="78" spans="1:12" ht="15.75">
      <c r="A78" s="131" t="s">
        <v>29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7" ht="15.75">
      <c r="A79" s="131" t="s">
        <v>55</v>
      </c>
      <c r="B79" s="55"/>
      <c r="C79" s="55"/>
      <c r="D79" s="55"/>
      <c r="E79" s="55"/>
      <c r="F79" s="55"/>
      <c r="G79" s="55"/>
    </row>
  </sheetData>
  <sheetProtection/>
  <mergeCells count="190"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  <mergeCell ref="R3:R5"/>
    <mergeCell ref="D5:E5"/>
    <mergeCell ref="A6:A7"/>
    <mergeCell ref="B6:Q7"/>
    <mergeCell ref="R6:R7"/>
    <mergeCell ref="B8:Q8"/>
    <mergeCell ref="A9:A10"/>
    <mergeCell ref="B9:G10"/>
    <mergeCell ref="H9:L10"/>
    <mergeCell ref="M9:Q10"/>
    <mergeCell ref="R9:R10"/>
    <mergeCell ref="N11:O11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D18:E18"/>
    <mergeCell ref="K18:L18"/>
    <mergeCell ref="N18:O18"/>
    <mergeCell ref="D19:E19"/>
    <mergeCell ref="K19:L19"/>
    <mergeCell ref="N19:O19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C25:D25"/>
    <mergeCell ref="K25:L25"/>
    <mergeCell ref="N25:O25"/>
    <mergeCell ref="D26:E26"/>
    <mergeCell ref="K26:L26"/>
    <mergeCell ref="N26:O26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D32:E32"/>
    <mergeCell ref="K32:L32"/>
    <mergeCell ref="N32:O32"/>
    <mergeCell ref="D33:E33"/>
    <mergeCell ref="K33:L33"/>
    <mergeCell ref="N33:O33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D39:E39"/>
    <mergeCell ref="K39:L39"/>
    <mergeCell ref="D40:E40"/>
    <mergeCell ref="K40:L40"/>
    <mergeCell ref="A41:A42"/>
    <mergeCell ref="B41:Q42"/>
    <mergeCell ref="R41:R42"/>
    <mergeCell ref="B43:Q43"/>
    <mergeCell ref="A44:A45"/>
    <mergeCell ref="B44:G45"/>
    <mergeCell ref="H44:L45"/>
    <mergeCell ref="M44:Q45"/>
    <mergeCell ref="R44:R45"/>
    <mergeCell ref="C46:D46"/>
    <mergeCell ref="K46:L46"/>
    <mergeCell ref="N46:O46"/>
    <mergeCell ref="D47:E47"/>
    <mergeCell ref="K47:L47"/>
    <mergeCell ref="N47:O47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C53:D53"/>
    <mergeCell ref="K53:L53"/>
    <mergeCell ref="N53:O53"/>
    <mergeCell ref="D54:E54"/>
    <mergeCell ref="K54:L54"/>
    <mergeCell ref="N54:O54"/>
    <mergeCell ref="A55:A56"/>
    <mergeCell ref="B55:Q56"/>
    <mergeCell ref="R55:R56"/>
    <mergeCell ref="B57:Q57"/>
    <mergeCell ref="A58:A59"/>
    <mergeCell ref="B58:G59"/>
    <mergeCell ref="H58:L59"/>
    <mergeCell ref="M58:Q59"/>
    <mergeCell ref="R58:R59"/>
    <mergeCell ref="C60:D60"/>
    <mergeCell ref="K60:L60"/>
    <mergeCell ref="N60:O60"/>
    <mergeCell ref="D61:E61"/>
    <mergeCell ref="K61:L61"/>
    <mergeCell ref="N61:O61"/>
    <mergeCell ref="K62:L62"/>
    <mergeCell ref="K63:L63"/>
    <mergeCell ref="A64:A65"/>
    <mergeCell ref="B64:B65"/>
    <mergeCell ref="E64:E65"/>
    <mergeCell ref="F64:F65"/>
    <mergeCell ref="G64:G65"/>
    <mergeCell ref="H64:H65"/>
    <mergeCell ref="I64:I65"/>
    <mergeCell ref="J64:J65"/>
    <mergeCell ref="K64:L65"/>
    <mergeCell ref="M64:N65"/>
    <mergeCell ref="O64:O65"/>
    <mergeCell ref="P64:P65"/>
    <mergeCell ref="Q64:Q65"/>
    <mergeCell ref="R64:R65"/>
    <mergeCell ref="A66:A67"/>
    <mergeCell ref="B66:B67"/>
    <mergeCell ref="D66:E67"/>
    <mergeCell ref="F66:F67"/>
    <mergeCell ref="G66:G67"/>
    <mergeCell ref="H66:H67"/>
    <mergeCell ref="I66:I67"/>
    <mergeCell ref="J66:J67"/>
    <mergeCell ref="L66:L67"/>
    <mergeCell ref="M66:M67"/>
    <mergeCell ref="O66:O67"/>
    <mergeCell ref="P66:P67"/>
    <mergeCell ref="Q66:Q67"/>
    <mergeCell ref="R66:R67"/>
    <mergeCell ref="A68:A70"/>
    <mergeCell ref="B68:B70"/>
    <mergeCell ref="D68:E70"/>
    <mergeCell ref="F68:F70"/>
    <mergeCell ref="G68:G70"/>
    <mergeCell ref="H68:H70"/>
    <mergeCell ref="I68:I70"/>
    <mergeCell ref="J68:J70"/>
    <mergeCell ref="A73:B73"/>
    <mergeCell ref="C73:G73"/>
    <mergeCell ref="H73:P73"/>
    <mergeCell ref="Q73:R73"/>
    <mergeCell ref="L68:L70"/>
    <mergeCell ref="M68:M70"/>
    <mergeCell ref="O68:O70"/>
    <mergeCell ref="P68:P70"/>
    <mergeCell ref="Q68:Q70"/>
    <mergeCell ref="R68:R70"/>
    <mergeCell ref="Q74:R74"/>
    <mergeCell ref="A75:B75"/>
    <mergeCell ref="C75:G75"/>
    <mergeCell ref="H75:P75"/>
    <mergeCell ref="Q75:R75"/>
    <mergeCell ref="A71:B72"/>
    <mergeCell ref="C71:G72"/>
    <mergeCell ref="H71:P71"/>
    <mergeCell ref="Q71:R72"/>
    <mergeCell ref="H72:P72"/>
    <mergeCell ref="A77:F77"/>
    <mergeCell ref="A78:L78"/>
    <mergeCell ref="A79:G79"/>
    <mergeCell ref="A74:B74"/>
    <mergeCell ref="C74:G74"/>
    <mergeCell ref="H74:P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2012-05-04T04:24:10Z</cp:lastPrinted>
  <dcterms:created xsi:type="dcterms:W3CDTF">2009-10-23T03:44:58Z</dcterms:created>
  <dcterms:modified xsi:type="dcterms:W3CDTF">2012-05-28T10:49:07Z</dcterms:modified>
  <cp:category/>
  <cp:version/>
  <cp:contentType/>
  <cp:contentStatus/>
</cp:coreProperties>
</file>