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120" windowHeight="7950" activeTab="0"/>
  </bookViews>
  <sheets>
    <sheet name="обоснование НМЦ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<sst xmlns="http://schemas.openxmlformats.org/spreadsheetml/2006/main" count="126" uniqueCount="46">
  <si>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</si>
  <si>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</si>
  <si>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</si>
  <si>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</si>
  <si>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</si>
  <si>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</si>
  <si>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</si>
  <si>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Цена за единицу</t>
  </si>
  <si>
    <t>Итого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</si>
  <si>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</si>
  <si>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</si>
  <si>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</si>
  <si>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</si>
  <si>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Исполнитель начальник отдела по работе с населением  Л.Ю.Коломиец</t>
  </si>
  <si>
    <t>Стоимость доставки ***</t>
  </si>
  <si>
    <t>х</t>
  </si>
  <si>
    <t>Итого с доставкой</t>
  </si>
  <si>
    <t xml:space="preserve">  </t>
  </si>
  <si>
    <t xml:space="preserve">ООО "Продиз-М" </t>
  </si>
  <si>
    <t>Контактная информация(Тел./факс, адрес электронной почты  или адрес) или наименование источника информации</t>
  </si>
  <si>
    <r>
      <t>Ф.И.О</t>
    </r>
    <r>
      <rPr>
        <sz val="11"/>
        <color indexed="8"/>
        <rFont val="Times New Roman"/>
        <family val="1"/>
      </rPr>
      <t xml:space="preserve">  </t>
    </r>
    <r>
      <rPr>
        <u val="single"/>
        <sz val="11"/>
        <color indexed="8"/>
        <rFont val="Times New Roman"/>
        <family val="1"/>
      </rPr>
      <t xml:space="preserve">руководителя Лысенко А.А. </t>
    </r>
    <r>
      <rPr>
        <sz val="11"/>
        <color indexed="8"/>
        <rFont val="Times New Roman"/>
        <family val="1"/>
      </rPr>
      <t xml:space="preserve">  Подпись ______________________</t>
    </r>
  </si>
  <si>
    <t>Дата составления сводной  таблицы  29.10.2012 г.</t>
  </si>
  <si>
    <t>Количество</t>
  </si>
  <si>
    <t>Джемпер разминочный</t>
  </si>
  <si>
    <t>Манишка</t>
  </si>
  <si>
    <t xml:space="preserve">Майка </t>
  </si>
  <si>
    <t>Трико для жима лежа</t>
  </si>
  <si>
    <t xml:space="preserve">Для жима лежа (борцовка) от 52 до 105 кг. Штаны укороченные и отсутствуют укрепляющие швы на лямках. На груди логотип фирмы изготовителя, с указанием на этикетке размера и производителя. Размер: 52 кг- 1 штука. 56 кг – 1 штука, 59 кг – 1 штука, 66 кг – 2 штуки,
74кг – 2 штуки, 83 кг – 1 штука, 93кг – 1 штука, 105 кг – 1 штука. Фирма производителя, разрешенная федерацией пауэрлифтинга России (согласно техническим правилам, утвержденным президиумом федерацией пауэрлифтинга России, сентябрь 2011г).
</t>
  </si>
  <si>
    <t>Верхняя форма хоккейная</t>
  </si>
  <si>
    <t xml:space="preserve">Хоккейный верх  основной цвет- синий дополнительный - белый. Материал сетка полиэстер размер S -12 штук; размер M-12 штук.
</t>
  </si>
  <si>
    <t>Форма баскетбольная игровая женская</t>
  </si>
  <si>
    <t xml:space="preserve">Форма баскетбольная игровая женская (майка и шорты). Материалы - полиэстер 100%; ткань «ложная сетка» 180г/м, влагоотводящая, износоустойчивая и воздухопроницаемая, эластичная и растяжимая в различных направлениях с последующим восстановлением исходной формы. Комплект: майка и шорты. Майка свободного силуэта, оригинального дизайна с V образным вырезом основной цвет белый, дополнительный  цвет - синий. Размер 44-46 – 2 комплекта;
Размер 48-50 – 8 комплектов;Размер 52-54 – 2 комплекта.
</t>
  </si>
  <si>
    <t>Форма баскетбольная игровая для девушек</t>
  </si>
  <si>
    <t xml:space="preserve">Форма баскетбольная игровая для девушек (майка и шорты). Материалы - полиэстер 100%; ткань «ложная сетка» 180г/м, влагоотводящая, износоустойчивая и воздухопроницаемая, эластичная и растяжимая в различных направлениях с последующим восстановлением исходной формы. Комплект: майка и шорты. Майка свободного силуэта, оригинального дизайна с V образным вырезом основной цвет оранжевый, дополнительный  цвет - черный.                  Размер S- 4 комплекта;Размер М – 4 комплекта;Размер L – 4 комплекта.
</t>
  </si>
  <si>
    <t>Форма баскетбольная игровая мужская</t>
  </si>
  <si>
    <t xml:space="preserve">Форма баскетбольная игровая для юношей (майка и шорты). Материалы - полиэстер 100%; ткань «ложная сетка» 180г/м, влагоотводящая, износоустойчивая и воздухопроницаемая, эластичная и растяжимая в различных направлениях с последующим восстановлением исходной формы. Комплект: майка и шорты. Майка свободного силуэта, оригинального дизайна с U образным вырезом, цвет красный.Размер 36-38 – 5 комплекта;Размер 40-42 – 5 комплекта;Размер 44-46 – 2 комплекта.  </t>
  </si>
  <si>
    <t>Форма баскетбольная игровая для юношей</t>
  </si>
  <si>
    <t>ИП Бекурин С.А.</t>
  </si>
  <si>
    <t xml:space="preserve"> ИП Николаева Л.С. </t>
  </si>
  <si>
    <t>Манишка двухсторонняя. Материал – хлопок, вискоза, синтетические ткани. Красного цвета 16 штук, темно синего цвета 17 штук.</t>
  </si>
  <si>
    <t>Обоснование начальной(максимальной) цены контракта на поставку мягкого инвентаря для                                                                                          МБУ " ФСК "Юность "</t>
  </si>
  <si>
    <t xml:space="preserve">Разминочный джемпер. Ткань 100% полиэстер. Высокая горловина куртки застегивается до подбородка. Цвет основной синий дополнительный красный, с застежкой на кнопках. Рельефный дизайн манжеты и канта.Размер 46-48- 24 штуки;Размер 52-54 – 3 штуки.
</t>
  </si>
  <si>
    <t xml:space="preserve">Жимовая, классическая. Жесткий материал лайкра, прочные швы. Стянутые вперед рукава и ворот. Цвет: черный. На груди и рукавах майки лагатип фирмы.. Имеет значительное расширенный вырез на груди и тройную прострочку воротника. Размер:34 – 2 штуки, размер 36 – 2штуки, размер 38 – 2 штуки, размер 40- 2 штуки, размер 42 – 1 штуки,
 размер 44 – 2 штуки, размер 46 – 1штуки. В фирменной упаковке, с наличием этикетки в которой указанный размеры, изготовитель и состав ткани. Фирма производителя, разрешенная федерацией пауэрлифтинга России  (согласно техническим правилам, утвержденным президиумом федерацией пауэрлифтинга России, сентябрь 2011г).
</t>
  </si>
  <si>
    <t>109263, г. Москва, ул. Шкулёва, д. 15/18, Тел: (499) 742 35 85 (коммерческое предложение от 25.10.2012г вхд № 34)</t>
  </si>
  <si>
    <t>628260, г. Югорск, ул.Гайдара, д. 9,   8(34675) 7-18-07  (коммерческое предложение от 25.10.2012г вхд № 35)</t>
  </si>
  <si>
    <t>628260, г. Югорск, пер. Спортивный, д. 20,   8(34675) 7-60-33 (коммерческое предложение от 25.10.2012г вхд № 36)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</si>
</sst>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[$-FC19]d\ mmmm\ yyyy\ &quot;г.&quot;"/>
    <numFmt numFmtId="167" formatCode="#,##0.0_р_."/>
    <numFmt numFmtId="168" formatCode="#,##0.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  <numFmt numFmtId="175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6.5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5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3300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14" fontId="4" fillId="0" borderId="1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165" fontId="46" fillId="33" borderId="17" xfId="0" applyNumberFormat="1" applyFont="1" applyFill="1" applyBorder="1" applyAlignment="1">
      <alignment horizontal="center"/>
    </xf>
    <xf numFmtId="165" fontId="46" fillId="0" borderId="11" xfId="0" applyNumberFormat="1" applyFont="1" applyBorder="1" applyAlignment="1">
      <alignment horizontal="center"/>
    </xf>
    <xf numFmtId="165" fontId="46" fillId="0" borderId="19" xfId="0" applyNumberFormat="1" applyFont="1" applyBorder="1" applyAlignment="1">
      <alignment horizontal="center"/>
    </xf>
    <xf numFmtId="165" fontId="46" fillId="33" borderId="11" xfId="0" applyNumberFormat="1" applyFont="1" applyFill="1" applyBorder="1" applyAlignment="1">
      <alignment horizontal="center"/>
    </xf>
    <xf numFmtId="165" fontId="46" fillId="33" borderId="11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165" fontId="46" fillId="33" borderId="21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9" fillId="0" borderId="0" xfId="42" applyFont="1" applyBorder="1" applyAlignment="1" applyProtection="1">
      <alignment vertical="center"/>
      <protection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165" fontId="46" fillId="33" borderId="26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4" fontId="4" fillId="0" borderId="29" xfId="43" applyFont="1" applyBorder="1" applyAlignment="1">
      <alignment vertical="center"/>
    </xf>
    <xf numFmtId="0" fontId="49" fillId="0" borderId="11" xfId="0" applyFont="1" applyBorder="1" applyAlignment="1">
      <alignment/>
    </xf>
    <xf numFmtId="0" fontId="46" fillId="33" borderId="10" xfId="0" applyFont="1" applyFill="1" applyBorder="1" applyAlignment="1">
      <alignment horizontal="left" vertical="center" wrapText="1"/>
    </xf>
    <xf numFmtId="0" fontId="46" fillId="33" borderId="30" xfId="0" applyFont="1" applyFill="1" applyBorder="1" applyAlignment="1">
      <alignment horizontal="left"/>
    </xf>
    <xf numFmtId="0" fontId="46" fillId="33" borderId="31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30" xfId="0" applyFont="1" applyFill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top" wrapText="1"/>
    </xf>
    <xf numFmtId="0" fontId="46" fillId="33" borderId="30" xfId="0" applyFont="1" applyFill="1" applyBorder="1" applyAlignment="1">
      <alignment horizontal="left" vertical="top" wrapText="1"/>
    </xf>
    <xf numFmtId="0" fontId="46" fillId="33" borderId="31" xfId="0" applyFont="1" applyFill="1" applyBorder="1" applyAlignment="1">
      <alignment horizontal="left" vertical="top" wrapText="1"/>
    </xf>
    <xf numFmtId="0" fontId="46" fillId="33" borderId="30" xfId="0" applyFont="1" applyFill="1" applyBorder="1" applyAlignment="1">
      <alignment horizontal="left" vertical="top"/>
    </xf>
    <xf numFmtId="0" fontId="46" fillId="33" borderId="31" xfId="0" applyFont="1" applyFill="1" applyBorder="1" applyAlignment="1">
      <alignment horizontal="left" vertical="top"/>
    </xf>
    <xf numFmtId="0" fontId="51" fillId="0" borderId="0" xfId="0" applyFont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33" borderId="30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A49">
      <selection activeCell="C70" sqref="C70"/>
    </sheetView>
  </sheetViews>
  <sheetFormatPr defaultColWidth="9.140625" defaultRowHeight="15"/>
  <cols>
    <col min="1" max="1" width="20.7109375" style="0" customWidth="1"/>
    <col min="2" max="2" width="28.140625" style="0" customWidth="1"/>
    <col min="3" max="3" width="26.00390625" style="0" customWidth="1"/>
    <col min="4" max="4" width="32.140625" style="0" customWidth="1"/>
    <col min="5" max="5" width="14.57421875" style="0" customWidth="1"/>
    <col min="6" max="6" width="16.8515625" style="0" customWidth="1"/>
  </cols>
  <sheetData>
    <row r="1" spans="1:6" ht="41.25" customHeight="1" thickBot="1">
      <c r="A1" s="74" t="s">
        <v>40</v>
      </c>
      <c r="B1" s="74"/>
      <c r="C1" s="74"/>
      <c r="D1" s="74"/>
      <c r="E1" s="74"/>
      <c r="F1" s="74"/>
    </row>
    <row r="2" spans="1:6" s="19" customFormat="1" ht="15.75" thickBot="1">
      <c r="A2" s="75" t="s">
        <v>0</v>
      </c>
      <c r="B2" s="79" t="s">
        <v>1</v>
      </c>
      <c r="C2" s="80"/>
      <c r="D2" s="80"/>
      <c r="E2" s="75" t="s">
        <v>2</v>
      </c>
      <c r="F2" s="75" t="s">
        <v>3</v>
      </c>
    </row>
    <row r="3" spans="1:6" s="19" customFormat="1" ht="15.75" thickBot="1">
      <c r="A3" s="76"/>
      <c r="B3" s="20">
        <v>1</v>
      </c>
      <c r="C3" s="21">
        <v>2</v>
      </c>
      <c r="D3" s="22">
        <v>3</v>
      </c>
      <c r="E3" s="76"/>
      <c r="F3" s="76"/>
    </row>
    <row r="4" spans="1:6" s="19" customFormat="1" ht="24" customHeight="1">
      <c r="A4" s="41" t="s">
        <v>4</v>
      </c>
      <c r="B4" s="66" t="s">
        <v>23</v>
      </c>
      <c r="C4" s="67"/>
      <c r="D4" s="67"/>
      <c r="E4" s="23" t="s">
        <v>5</v>
      </c>
      <c r="F4" s="24" t="s">
        <v>5</v>
      </c>
    </row>
    <row r="5" spans="1:6" s="19" customFormat="1" ht="58.5" customHeight="1">
      <c r="A5" s="42" t="s">
        <v>6</v>
      </c>
      <c r="B5" s="53" t="s">
        <v>41</v>
      </c>
      <c r="C5" s="54"/>
      <c r="D5" s="55"/>
      <c r="E5" s="25"/>
      <c r="F5" s="26"/>
    </row>
    <row r="6" spans="1:6" s="19" customFormat="1" ht="19.5" customHeight="1">
      <c r="A6" s="43" t="s">
        <v>22</v>
      </c>
      <c r="B6" s="56">
        <v>27</v>
      </c>
      <c r="C6" s="57"/>
      <c r="D6" s="57"/>
      <c r="E6" s="27" t="s">
        <v>5</v>
      </c>
      <c r="F6" s="28" t="s">
        <v>5</v>
      </c>
    </row>
    <row r="7" spans="1:6" s="19" customFormat="1" ht="21" customHeight="1">
      <c r="A7" s="44" t="s">
        <v>7</v>
      </c>
      <c r="B7" s="29">
        <v>900</v>
      </c>
      <c r="C7" s="29">
        <v>1000</v>
      </c>
      <c r="D7" s="29">
        <v>1100</v>
      </c>
      <c r="E7" s="30">
        <f>(B7+C7+D7)/3</f>
        <v>1000</v>
      </c>
      <c r="F7" s="31">
        <f>E7</f>
        <v>1000</v>
      </c>
    </row>
    <row r="8" spans="1:6" s="19" customFormat="1" ht="20.25" customHeight="1" thickBot="1">
      <c r="A8" s="44" t="s">
        <v>8</v>
      </c>
      <c r="B8" s="32">
        <f>B6*B7</f>
        <v>24300</v>
      </c>
      <c r="C8" s="32">
        <f>B6*C7</f>
        <v>27000</v>
      </c>
      <c r="D8" s="32">
        <f>D7*B6</f>
        <v>29700</v>
      </c>
      <c r="E8" s="30">
        <f>E7*B6</f>
        <v>27000</v>
      </c>
      <c r="F8" s="31">
        <f>E8</f>
        <v>27000</v>
      </c>
    </row>
    <row r="9" spans="1:6" s="19" customFormat="1" ht="22.5" customHeight="1">
      <c r="A9" s="41" t="s">
        <v>4</v>
      </c>
      <c r="B9" s="66" t="s">
        <v>24</v>
      </c>
      <c r="C9" s="67"/>
      <c r="D9" s="67"/>
      <c r="E9" s="23" t="s">
        <v>5</v>
      </c>
      <c r="F9" s="24" t="s">
        <v>5</v>
      </c>
    </row>
    <row r="10" spans="1:6" s="19" customFormat="1" ht="36.75" customHeight="1">
      <c r="A10" s="42" t="s">
        <v>6</v>
      </c>
      <c r="B10" s="53" t="s">
        <v>39</v>
      </c>
      <c r="C10" s="54"/>
      <c r="D10" s="55"/>
      <c r="E10" s="25"/>
      <c r="F10" s="26"/>
    </row>
    <row r="11" spans="1:6" s="19" customFormat="1" ht="21.75" customHeight="1">
      <c r="A11" s="43" t="s">
        <v>22</v>
      </c>
      <c r="B11" s="56">
        <v>33</v>
      </c>
      <c r="C11" s="57"/>
      <c r="D11" s="57"/>
      <c r="E11" s="27" t="s">
        <v>5</v>
      </c>
      <c r="F11" s="28" t="s">
        <v>5</v>
      </c>
    </row>
    <row r="12" spans="1:6" s="19" customFormat="1" ht="15">
      <c r="A12" s="44" t="s">
        <v>7</v>
      </c>
      <c r="B12" s="29">
        <v>450</v>
      </c>
      <c r="C12" s="29">
        <v>500</v>
      </c>
      <c r="D12" s="29">
        <v>550</v>
      </c>
      <c r="E12" s="30">
        <f>(B12+C12+D12)/3</f>
        <v>500</v>
      </c>
      <c r="F12" s="31">
        <f>E12</f>
        <v>500</v>
      </c>
    </row>
    <row r="13" spans="1:6" s="19" customFormat="1" ht="22.5" customHeight="1" thickBot="1">
      <c r="A13" s="44" t="s">
        <v>8</v>
      </c>
      <c r="B13" s="32">
        <f>B11*B12</f>
        <v>14850</v>
      </c>
      <c r="C13" s="32">
        <f>B11*C12</f>
        <v>16500</v>
      </c>
      <c r="D13" s="32">
        <f>D12*B11</f>
        <v>18150</v>
      </c>
      <c r="E13" s="30">
        <f>E12*B11</f>
        <v>16500</v>
      </c>
      <c r="F13" s="31">
        <f>E13</f>
        <v>16500</v>
      </c>
    </row>
    <row r="14" spans="1:6" s="19" customFormat="1" ht="28.5" customHeight="1">
      <c r="A14" s="41" t="s">
        <v>4</v>
      </c>
      <c r="B14" s="66" t="s">
        <v>25</v>
      </c>
      <c r="C14" s="67"/>
      <c r="D14" s="68"/>
      <c r="E14" s="23" t="s">
        <v>5</v>
      </c>
      <c r="F14" s="24" t="s">
        <v>5</v>
      </c>
    </row>
    <row r="15" spans="1:6" s="19" customFormat="1" ht="128.25" customHeight="1">
      <c r="A15" s="42" t="s">
        <v>6</v>
      </c>
      <c r="B15" s="69" t="s">
        <v>42</v>
      </c>
      <c r="C15" s="70"/>
      <c r="D15" s="71"/>
      <c r="E15" s="25"/>
      <c r="F15" s="26"/>
    </row>
    <row r="16" spans="1:6" s="19" customFormat="1" ht="21" customHeight="1">
      <c r="A16" s="43" t="s">
        <v>22</v>
      </c>
      <c r="B16" s="56">
        <v>12</v>
      </c>
      <c r="C16" s="77"/>
      <c r="D16" s="78"/>
      <c r="E16" s="27" t="s">
        <v>5</v>
      </c>
      <c r="F16" s="28" t="s">
        <v>5</v>
      </c>
    </row>
    <row r="17" spans="1:6" s="19" customFormat="1" ht="21.75" customHeight="1">
      <c r="A17" s="44" t="s">
        <v>7</v>
      </c>
      <c r="B17" s="29">
        <v>5500</v>
      </c>
      <c r="C17" s="29">
        <v>6000</v>
      </c>
      <c r="D17" s="29">
        <v>6500</v>
      </c>
      <c r="E17" s="30">
        <f>(B17+C17+D17)/3</f>
        <v>6000</v>
      </c>
      <c r="F17" s="31">
        <f>E17</f>
        <v>6000</v>
      </c>
    </row>
    <row r="18" spans="1:6" s="19" customFormat="1" ht="24" customHeight="1" thickBot="1">
      <c r="A18" s="44" t="s">
        <v>8</v>
      </c>
      <c r="B18" s="32">
        <f>B16*B17</f>
        <v>66000</v>
      </c>
      <c r="C18" s="32">
        <f>B16*C17</f>
        <v>72000</v>
      </c>
      <c r="D18" s="32">
        <f>D17*B16</f>
        <v>78000</v>
      </c>
      <c r="E18" s="30">
        <f>E17*B16</f>
        <v>72000</v>
      </c>
      <c r="F18" s="31">
        <f>E18</f>
        <v>72000</v>
      </c>
    </row>
    <row r="19" spans="1:6" s="19" customFormat="1" ht="17.25" customHeight="1">
      <c r="A19" s="41" t="s">
        <v>4</v>
      </c>
      <c r="B19" s="66" t="s">
        <v>26</v>
      </c>
      <c r="C19" s="67"/>
      <c r="D19" s="67"/>
      <c r="E19" s="23" t="s">
        <v>5</v>
      </c>
      <c r="F19" s="24" t="s">
        <v>5</v>
      </c>
    </row>
    <row r="20" spans="1:6" s="19" customFormat="1" ht="95.25" customHeight="1">
      <c r="A20" s="42" t="s">
        <v>6</v>
      </c>
      <c r="B20" s="69" t="s">
        <v>27</v>
      </c>
      <c r="C20" s="72"/>
      <c r="D20" s="73"/>
      <c r="E20" s="25"/>
      <c r="F20" s="26"/>
    </row>
    <row r="21" spans="1:6" s="19" customFormat="1" ht="15" customHeight="1">
      <c r="A21" s="43" t="s">
        <v>22</v>
      </c>
      <c r="B21" s="56">
        <v>10</v>
      </c>
      <c r="C21" s="57"/>
      <c r="D21" s="57"/>
      <c r="E21" s="27" t="s">
        <v>5</v>
      </c>
      <c r="F21" s="28" t="s">
        <v>5</v>
      </c>
    </row>
    <row r="22" spans="1:6" s="19" customFormat="1" ht="15">
      <c r="A22" s="44" t="s">
        <v>7</v>
      </c>
      <c r="B22" s="29">
        <v>1400</v>
      </c>
      <c r="C22" s="29">
        <v>1500</v>
      </c>
      <c r="D22" s="29">
        <v>1600</v>
      </c>
      <c r="E22" s="30">
        <f>(B22+C22+D22)/3</f>
        <v>1500</v>
      </c>
      <c r="F22" s="31">
        <f>E22</f>
        <v>1500</v>
      </c>
    </row>
    <row r="23" spans="1:6" s="19" customFormat="1" ht="15.75" thickBot="1">
      <c r="A23" s="44" t="s">
        <v>8</v>
      </c>
      <c r="B23" s="32">
        <f>B21*B22</f>
        <v>14000</v>
      </c>
      <c r="C23" s="32">
        <f>B21*C22</f>
        <v>15000</v>
      </c>
      <c r="D23" s="32">
        <f>D22*B21</f>
        <v>16000</v>
      </c>
      <c r="E23" s="30">
        <f>E22*B21</f>
        <v>15000</v>
      </c>
      <c r="F23" s="31">
        <f>E23</f>
        <v>15000</v>
      </c>
    </row>
    <row r="24" spans="1:6" s="19" customFormat="1" ht="15" customHeight="1">
      <c r="A24" s="41" t="s">
        <v>4</v>
      </c>
      <c r="B24" s="66" t="s">
        <v>28</v>
      </c>
      <c r="C24" s="67"/>
      <c r="D24" s="67"/>
      <c r="E24" s="23" t="s">
        <v>5</v>
      </c>
      <c r="F24" s="24" t="s">
        <v>5</v>
      </c>
    </row>
    <row r="25" spans="1:6" s="19" customFormat="1" ht="30.75" customHeight="1">
      <c r="A25" s="42" t="s">
        <v>6</v>
      </c>
      <c r="B25" s="69" t="s">
        <v>29</v>
      </c>
      <c r="C25" s="72"/>
      <c r="D25" s="73"/>
      <c r="E25" s="25"/>
      <c r="F25" s="26"/>
    </row>
    <row r="26" spans="1:6" s="19" customFormat="1" ht="15" customHeight="1">
      <c r="A26" s="43" t="s">
        <v>22</v>
      </c>
      <c r="B26" s="56">
        <v>24</v>
      </c>
      <c r="C26" s="57"/>
      <c r="D26" s="57"/>
      <c r="E26" s="27" t="s">
        <v>5</v>
      </c>
      <c r="F26" s="28" t="s">
        <v>5</v>
      </c>
    </row>
    <row r="27" spans="1:6" s="19" customFormat="1" ht="15">
      <c r="A27" s="44" t="s">
        <v>7</v>
      </c>
      <c r="B27" s="29">
        <v>150</v>
      </c>
      <c r="C27" s="29">
        <v>200</v>
      </c>
      <c r="D27" s="29">
        <v>250</v>
      </c>
      <c r="E27" s="30">
        <f>(B27+C27+D27)/3</f>
        <v>200</v>
      </c>
      <c r="F27" s="31">
        <f>E27</f>
        <v>200</v>
      </c>
    </row>
    <row r="28" spans="1:6" s="19" customFormat="1" ht="15.75" thickBot="1">
      <c r="A28" s="44" t="s">
        <v>8</v>
      </c>
      <c r="B28" s="32">
        <f>B26*B27</f>
        <v>3600</v>
      </c>
      <c r="C28" s="32">
        <f>B26*C27</f>
        <v>4800</v>
      </c>
      <c r="D28" s="32">
        <f>D27*B26</f>
        <v>6000</v>
      </c>
      <c r="E28" s="30">
        <f>E27*B26</f>
        <v>4800</v>
      </c>
      <c r="F28" s="31">
        <f>E28</f>
        <v>4800</v>
      </c>
    </row>
    <row r="29" spans="1:6" s="19" customFormat="1" ht="15" customHeight="1">
      <c r="A29" s="41" t="s">
        <v>4</v>
      </c>
      <c r="B29" s="66" t="s">
        <v>30</v>
      </c>
      <c r="C29" s="67"/>
      <c r="D29" s="67"/>
      <c r="E29" s="23" t="s">
        <v>5</v>
      </c>
      <c r="F29" s="24" t="s">
        <v>5</v>
      </c>
    </row>
    <row r="30" spans="1:6" s="19" customFormat="1" ht="95.25" customHeight="1">
      <c r="A30" s="42" t="s">
        <v>6</v>
      </c>
      <c r="B30" s="69" t="s">
        <v>31</v>
      </c>
      <c r="C30" s="72"/>
      <c r="D30" s="73"/>
      <c r="E30" s="25"/>
      <c r="F30" s="26"/>
    </row>
    <row r="31" spans="1:6" s="19" customFormat="1" ht="15" customHeight="1">
      <c r="A31" s="43" t="s">
        <v>22</v>
      </c>
      <c r="B31" s="56">
        <v>12</v>
      </c>
      <c r="C31" s="57"/>
      <c r="D31" s="57"/>
      <c r="E31" s="27" t="s">
        <v>5</v>
      </c>
      <c r="F31" s="28" t="s">
        <v>5</v>
      </c>
    </row>
    <row r="32" spans="1:6" s="19" customFormat="1" ht="15">
      <c r="A32" s="44" t="s">
        <v>7</v>
      </c>
      <c r="B32" s="29">
        <v>900</v>
      </c>
      <c r="C32" s="29">
        <v>1000</v>
      </c>
      <c r="D32" s="29">
        <v>1100</v>
      </c>
      <c r="E32" s="30">
        <f>(B32+C32+D32)/3</f>
        <v>1000</v>
      </c>
      <c r="F32" s="31">
        <f>E32</f>
        <v>1000</v>
      </c>
    </row>
    <row r="33" spans="1:6" s="19" customFormat="1" ht="15.75" thickBot="1">
      <c r="A33" s="44" t="s">
        <v>8</v>
      </c>
      <c r="B33" s="32">
        <f>B31*B32</f>
        <v>10800</v>
      </c>
      <c r="C33" s="32">
        <f>B31*C32</f>
        <v>12000</v>
      </c>
      <c r="D33" s="32">
        <f>D32*B31</f>
        <v>13200</v>
      </c>
      <c r="E33" s="30">
        <f>E32*B31</f>
        <v>12000</v>
      </c>
      <c r="F33" s="31">
        <f>E33</f>
        <v>12000</v>
      </c>
    </row>
    <row r="34" spans="1:6" s="19" customFormat="1" ht="15" customHeight="1">
      <c r="A34" s="41" t="s">
        <v>4</v>
      </c>
      <c r="B34" s="66" t="s">
        <v>32</v>
      </c>
      <c r="C34" s="67"/>
      <c r="D34" s="67"/>
      <c r="E34" s="23" t="s">
        <v>5</v>
      </c>
      <c r="F34" s="24" t="s">
        <v>5</v>
      </c>
    </row>
    <row r="35" spans="1:6" s="19" customFormat="1" ht="97.5" customHeight="1">
      <c r="A35" s="42" t="s">
        <v>6</v>
      </c>
      <c r="B35" s="69" t="s">
        <v>33</v>
      </c>
      <c r="C35" s="72"/>
      <c r="D35" s="73"/>
      <c r="E35" s="25"/>
      <c r="F35" s="26"/>
    </row>
    <row r="36" spans="1:6" s="19" customFormat="1" ht="15" customHeight="1">
      <c r="A36" s="43" t="s">
        <v>22</v>
      </c>
      <c r="B36" s="56">
        <v>12</v>
      </c>
      <c r="C36" s="57"/>
      <c r="D36" s="57"/>
      <c r="E36" s="27" t="s">
        <v>5</v>
      </c>
      <c r="F36" s="28" t="s">
        <v>5</v>
      </c>
    </row>
    <row r="37" spans="1:6" s="19" customFormat="1" ht="15">
      <c r="A37" s="44" t="s">
        <v>7</v>
      </c>
      <c r="B37" s="29">
        <v>900</v>
      </c>
      <c r="C37" s="29">
        <v>1000</v>
      </c>
      <c r="D37" s="29">
        <v>1100</v>
      </c>
      <c r="E37" s="30">
        <f>(B37+C37+D37)/3</f>
        <v>1000</v>
      </c>
      <c r="F37" s="31">
        <f>E37</f>
        <v>1000</v>
      </c>
    </row>
    <row r="38" spans="1:6" s="19" customFormat="1" ht="15.75" thickBot="1">
      <c r="A38" s="44" t="s">
        <v>8</v>
      </c>
      <c r="B38" s="32">
        <f>B36*B37</f>
        <v>10800</v>
      </c>
      <c r="C38" s="32">
        <f>B36*C37</f>
        <v>12000</v>
      </c>
      <c r="D38" s="32">
        <f>D37*B36</f>
        <v>13200</v>
      </c>
      <c r="E38" s="30">
        <f>E37*B36</f>
        <v>12000</v>
      </c>
      <c r="F38" s="31">
        <f>E38</f>
        <v>12000</v>
      </c>
    </row>
    <row r="39" spans="1:6" s="19" customFormat="1" ht="15" customHeight="1">
      <c r="A39" s="41" t="s">
        <v>4</v>
      </c>
      <c r="B39" s="66" t="s">
        <v>34</v>
      </c>
      <c r="C39" s="67"/>
      <c r="D39" s="67"/>
      <c r="E39" s="23" t="s">
        <v>5</v>
      </c>
      <c r="F39" s="24" t="s">
        <v>5</v>
      </c>
    </row>
    <row r="40" spans="1:6" s="19" customFormat="1" ht="95.25" customHeight="1">
      <c r="A40" s="42" t="s">
        <v>6</v>
      </c>
      <c r="B40" s="69" t="s">
        <v>31</v>
      </c>
      <c r="C40" s="72"/>
      <c r="D40" s="73"/>
      <c r="E40" s="25"/>
      <c r="F40" s="26"/>
    </row>
    <row r="41" spans="1:6" s="19" customFormat="1" ht="15" customHeight="1">
      <c r="A41" s="43" t="s">
        <v>22</v>
      </c>
      <c r="B41" s="56">
        <v>12</v>
      </c>
      <c r="C41" s="57"/>
      <c r="D41" s="57"/>
      <c r="E41" s="27" t="s">
        <v>5</v>
      </c>
      <c r="F41" s="28" t="s">
        <v>5</v>
      </c>
    </row>
    <row r="42" spans="1:6" s="19" customFormat="1" ht="15">
      <c r="A42" s="44" t="s">
        <v>7</v>
      </c>
      <c r="B42" s="29">
        <v>900</v>
      </c>
      <c r="C42" s="29">
        <v>1000</v>
      </c>
      <c r="D42" s="29">
        <v>1100</v>
      </c>
      <c r="E42" s="30">
        <f>(B42+C42+D42)/3</f>
        <v>1000</v>
      </c>
      <c r="F42" s="31">
        <f>E42</f>
        <v>1000</v>
      </c>
    </row>
    <row r="43" spans="1:6" s="19" customFormat="1" ht="15.75" thickBot="1">
      <c r="A43" s="44" t="s">
        <v>8</v>
      </c>
      <c r="B43" s="32">
        <f>B41*B42</f>
        <v>10800</v>
      </c>
      <c r="C43" s="32">
        <f>B41*C42</f>
        <v>12000</v>
      </c>
      <c r="D43" s="32">
        <f>D42*B41</f>
        <v>13200</v>
      </c>
      <c r="E43" s="30">
        <f>E42*B41</f>
        <v>12000</v>
      </c>
      <c r="F43" s="31">
        <f>E43</f>
        <v>12000</v>
      </c>
    </row>
    <row r="44" spans="1:6" s="19" customFormat="1" ht="15" customHeight="1">
      <c r="A44" s="41" t="s">
        <v>4</v>
      </c>
      <c r="B44" s="66" t="s">
        <v>36</v>
      </c>
      <c r="C44" s="67"/>
      <c r="D44" s="67"/>
      <c r="E44" s="23" t="s">
        <v>5</v>
      </c>
      <c r="F44" s="24" t="s">
        <v>5</v>
      </c>
    </row>
    <row r="45" spans="1:6" s="19" customFormat="1" ht="95.25" customHeight="1">
      <c r="A45" s="42" t="s">
        <v>6</v>
      </c>
      <c r="B45" s="69" t="s">
        <v>35</v>
      </c>
      <c r="C45" s="72"/>
      <c r="D45" s="73"/>
      <c r="E45" s="25"/>
      <c r="F45" s="26"/>
    </row>
    <row r="46" spans="1:6" s="19" customFormat="1" ht="15" customHeight="1">
      <c r="A46" s="43" t="s">
        <v>22</v>
      </c>
      <c r="B46" s="56">
        <v>12</v>
      </c>
      <c r="C46" s="57"/>
      <c r="D46" s="57"/>
      <c r="E46" s="27" t="s">
        <v>5</v>
      </c>
      <c r="F46" s="28" t="s">
        <v>5</v>
      </c>
    </row>
    <row r="47" spans="1:6" s="19" customFormat="1" ht="15">
      <c r="A47" s="44" t="s">
        <v>7</v>
      </c>
      <c r="B47" s="29">
        <v>900</v>
      </c>
      <c r="C47" s="29">
        <v>1000</v>
      </c>
      <c r="D47" s="29">
        <v>1100</v>
      </c>
      <c r="E47" s="30">
        <f>(B47+C47+D47)/3</f>
        <v>1000</v>
      </c>
      <c r="F47" s="31">
        <f>E47</f>
        <v>1000</v>
      </c>
    </row>
    <row r="48" spans="1:6" s="19" customFormat="1" ht="15">
      <c r="A48" s="44" t="s">
        <v>8</v>
      </c>
      <c r="B48" s="32">
        <f>B46*B47</f>
        <v>10800</v>
      </c>
      <c r="C48" s="32">
        <f>B46*C47</f>
        <v>12000</v>
      </c>
      <c r="D48" s="32">
        <f>D47*B46</f>
        <v>13200</v>
      </c>
      <c r="E48" s="30">
        <f>E47*B46</f>
        <v>12000</v>
      </c>
      <c r="F48" s="31">
        <f>E48</f>
        <v>12000</v>
      </c>
    </row>
    <row r="49" spans="1:6" s="19" customFormat="1" ht="15">
      <c r="A49" s="45" t="s">
        <v>14</v>
      </c>
      <c r="B49" s="32" t="s">
        <v>15</v>
      </c>
      <c r="C49" s="33" t="s">
        <v>15</v>
      </c>
      <c r="D49" s="33" t="s">
        <v>15</v>
      </c>
      <c r="E49" s="33" t="s">
        <v>15</v>
      </c>
      <c r="F49" s="46" t="s">
        <v>15</v>
      </c>
    </row>
    <row r="50" spans="1:6" s="19" customFormat="1" ht="15.75" thickBot="1">
      <c r="A50" s="34" t="s">
        <v>16</v>
      </c>
      <c r="B50" s="35">
        <f>B8</f>
        <v>24300</v>
      </c>
      <c r="C50" s="35">
        <f>C8</f>
        <v>27000</v>
      </c>
      <c r="D50" s="35">
        <f>D8</f>
        <v>29700</v>
      </c>
      <c r="E50" s="35">
        <f>E8+E13+E18+E23+E28+E33+E38+E43+E48</f>
        <v>183300</v>
      </c>
      <c r="F50" s="35">
        <f>F8+F13+F18+F23+F28+F33+F38+F43+F48</f>
        <v>183300</v>
      </c>
    </row>
    <row r="51" spans="1:19" s="36" customFormat="1" ht="15.75" customHeight="1">
      <c r="A51" s="12" t="s">
        <v>9</v>
      </c>
      <c r="B51" s="13">
        <v>41207</v>
      </c>
      <c r="C51" s="13">
        <v>41207</v>
      </c>
      <c r="D51" s="13">
        <v>41207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</row>
    <row r="52" spans="1:19" s="36" customFormat="1" ht="18.75" customHeight="1">
      <c r="A52" s="12" t="s">
        <v>10</v>
      </c>
      <c r="B52" s="13"/>
      <c r="C52" s="13"/>
      <c r="D52" s="13"/>
      <c r="E52" s="4"/>
      <c r="F52" s="4"/>
      <c r="G52" s="4"/>
      <c r="H52" s="4"/>
      <c r="I52" s="4"/>
      <c r="J52" s="5"/>
      <c r="K52" s="2"/>
      <c r="L52" s="2"/>
      <c r="M52" s="2"/>
      <c r="N52" s="2"/>
      <c r="O52" s="2"/>
      <c r="P52" s="2"/>
      <c r="Q52" s="2"/>
      <c r="R52" s="2"/>
      <c r="S52" s="3"/>
    </row>
    <row r="53" spans="1:19" s="37" customFormat="1" ht="6.75" customHeight="1" thickBot="1">
      <c r="A53" s="14"/>
      <c r="B53" s="15"/>
      <c r="C53" s="15"/>
      <c r="D53" s="15"/>
      <c r="E53" s="4"/>
      <c r="F53" s="4"/>
      <c r="G53" s="4"/>
      <c r="H53" s="4"/>
      <c r="I53" s="4"/>
      <c r="J53" s="6"/>
      <c r="K53" s="3"/>
      <c r="L53" s="3"/>
      <c r="M53" s="3"/>
      <c r="N53" s="3"/>
      <c r="O53" s="3"/>
      <c r="P53" s="7"/>
      <c r="Q53" s="7"/>
      <c r="R53" s="8"/>
      <c r="S53" s="3"/>
    </row>
    <row r="54" spans="1:19" s="37" customFormat="1" ht="41.25" customHeight="1">
      <c r="A54" s="47" t="s">
        <v>11</v>
      </c>
      <c r="B54" s="48" t="s">
        <v>12</v>
      </c>
      <c r="C54" s="60" t="s">
        <v>19</v>
      </c>
      <c r="D54" s="61"/>
      <c r="E54" s="9"/>
      <c r="F54" s="4"/>
      <c r="G54" s="4"/>
      <c r="H54" s="4"/>
      <c r="I54" s="4"/>
      <c r="J54" s="4"/>
      <c r="K54" s="3"/>
      <c r="L54" s="3"/>
      <c r="M54" s="3"/>
      <c r="N54" s="3"/>
      <c r="O54" s="3"/>
      <c r="P54" s="7"/>
      <c r="Q54" s="7"/>
      <c r="R54" s="8"/>
      <c r="S54" s="3"/>
    </row>
    <row r="55" spans="1:19" s="37" customFormat="1" ht="30" customHeight="1">
      <c r="A55" s="49">
        <v>1</v>
      </c>
      <c r="B55" s="52" t="s">
        <v>18</v>
      </c>
      <c r="C55" s="62" t="s">
        <v>43</v>
      </c>
      <c r="D55" s="63"/>
      <c r="E55" s="10"/>
      <c r="F55" s="4"/>
      <c r="G55" s="4"/>
      <c r="H55" s="4"/>
      <c r="I55" s="4"/>
      <c r="J55" s="4"/>
      <c r="K55" s="3"/>
      <c r="L55" s="3"/>
      <c r="M55" s="3"/>
      <c r="N55" s="3"/>
      <c r="O55" s="3"/>
      <c r="P55" s="11"/>
      <c r="Q55" s="11"/>
      <c r="R55" s="11"/>
      <c r="S55" s="3"/>
    </row>
    <row r="56" spans="1:19" s="37" customFormat="1" ht="30" customHeight="1" thickBot="1">
      <c r="A56" s="49">
        <v>2</v>
      </c>
      <c r="B56" s="52" t="s">
        <v>37</v>
      </c>
      <c r="C56" s="64" t="s">
        <v>44</v>
      </c>
      <c r="D56" s="65"/>
      <c r="E56" s="38"/>
      <c r="F56" s="4"/>
      <c r="G56" s="4"/>
      <c r="H56" s="4"/>
      <c r="I56" s="4"/>
      <c r="J56" s="4"/>
      <c r="K56" s="3"/>
      <c r="L56" s="3"/>
      <c r="M56" s="3"/>
      <c r="N56" s="3"/>
      <c r="O56" s="3"/>
      <c r="P56" s="11"/>
      <c r="Q56" s="11"/>
      <c r="R56" s="11"/>
      <c r="S56" s="3"/>
    </row>
    <row r="57" spans="1:19" s="37" customFormat="1" ht="33.75" customHeight="1" thickBot="1">
      <c r="A57" s="50">
        <v>3</v>
      </c>
      <c r="B57" s="51" t="s">
        <v>38</v>
      </c>
      <c r="C57" s="58" t="s">
        <v>45</v>
      </c>
      <c r="D57" s="59"/>
      <c r="E57" s="18"/>
      <c r="F57" s="4"/>
      <c r="G57" s="4"/>
      <c r="H57" s="4"/>
      <c r="I57" s="4"/>
      <c r="J57" s="4"/>
      <c r="K57" s="3"/>
      <c r="L57" s="3"/>
      <c r="M57" s="3"/>
      <c r="N57" s="3"/>
      <c r="O57" s="3"/>
      <c r="P57" s="11"/>
      <c r="Q57" s="11"/>
      <c r="R57" s="11"/>
      <c r="S57" s="3"/>
    </row>
    <row r="58" spans="1:19" s="37" customFormat="1" ht="15">
      <c r="A58" s="17" t="s">
        <v>20</v>
      </c>
      <c r="B58" s="39"/>
      <c r="C58" s="39"/>
      <c r="D58" s="39"/>
      <c r="E58" s="36"/>
      <c r="F58" s="36"/>
      <c r="G58" s="36"/>
      <c r="H58" s="36"/>
      <c r="I58" s="36"/>
      <c r="J58" s="36"/>
      <c r="K58" s="40"/>
      <c r="L58" s="40"/>
      <c r="M58" s="40"/>
      <c r="N58" s="40"/>
      <c r="O58" s="40"/>
      <c r="P58" s="3"/>
      <c r="Q58" s="3"/>
      <c r="R58" s="3"/>
      <c r="S58" s="3"/>
    </row>
    <row r="59" spans="1:19" s="37" customFormat="1" ht="15">
      <c r="A59" s="16" t="s">
        <v>21</v>
      </c>
      <c r="B59" s="39"/>
      <c r="C59" s="39"/>
      <c r="D59" s="39"/>
      <c r="E59" s="36"/>
      <c r="F59" s="36"/>
      <c r="G59" s="36"/>
      <c r="H59" s="36"/>
      <c r="I59" s="36"/>
      <c r="J59" s="36"/>
      <c r="K59" s="40"/>
      <c r="L59" s="40"/>
      <c r="M59" s="40"/>
      <c r="N59" s="40"/>
      <c r="O59" s="40"/>
      <c r="P59" s="3"/>
      <c r="Q59" s="3"/>
      <c r="R59" s="3"/>
      <c r="S59" s="3"/>
    </row>
    <row r="60" spans="1:19" s="37" customFormat="1" ht="15">
      <c r="A60" s="17" t="s">
        <v>13</v>
      </c>
      <c r="B60" s="19"/>
      <c r="C60" s="19"/>
      <c r="D60" s="19"/>
      <c r="F60" s="36"/>
      <c r="G60" s="36"/>
      <c r="H60" s="36"/>
      <c r="I60" s="36"/>
      <c r="J60" s="36"/>
      <c r="K60" s="40"/>
      <c r="L60" s="40"/>
      <c r="M60" s="40"/>
      <c r="N60" s="40"/>
      <c r="O60" s="40"/>
      <c r="P60" s="3"/>
      <c r="Q60" s="3"/>
      <c r="R60" s="3"/>
      <c r="S60" s="3"/>
    </row>
    <row r="61" spans="1:4" ht="15">
      <c r="A61" s="1"/>
      <c r="B61" s="1"/>
      <c r="C61" s="1"/>
      <c r="D61" s="1"/>
    </row>
    <row r="64" ht="15">
      <c r="A64" t="s">
        <v>17</v>
      </c>
    </row>
  </sheetData>
  <sheetProtection/>
  <mergeCells count="36">
    <mergeCell ref="B41:D41"/>
    <mergeCell ref="B44:D44"/>
    <mergeCell ref="B45:D45"/>
    <mergeCell ref="B46:D46"/>
    <mergeCell ref="B31:D31"/>
    <mergeCell ref="B34:D34"/>
    <mergeCell ref="B35:D35"/>
    <mergeCell ref="B36:D36"/>
    <mergeCell ref="B39:D39"/>
    <mergeCell ref="B40:D40"/>
    <mergeCell ref="B21:D21"/>
    <mergeCell ref="B24:D24"/>
    <mergeCell ref="B25:D25"/>
    <mergeCell ref="B26:D26"/>
    <mergeCell ref="B29:D29"/>
    <mergeCell ref="B30:D30"/>
    <mergeCell ref="A1:F1"/>
    <mergeCell ref="A2:A3"/>
    <mergeCell ref="E2:E3"/>
    <mergeCell ref="F2:F3"/>
    <mergeCell ref="B4:D4"/>
    <mergeCell ref="B16:D16"/>
    <mergeCell ref="B9:D9"/>
    <mergeCell ref="B10:D10"/>
    <mergeCell ref="B11:D11"/>
    <mergeCell ref="B2:D2"/>
    <mergeCell ref="B5:D5"/>
    <mergeCell ref="B6:D6"/>
    <mergeCell ref="C57:D57"/>
    <mergeCell ref="C54:D54"/>
    <mergeCell ref="C55:D55"/>
    <mergeCell ref="C56:D56"/>
    <mergeCell ref="B14:D14"/>
    <mergeCell ref="B15:D15"/>
    <mergeCell ref="B19:D19"/>
    <mergeCell ref="B20:D20"/>
  </mergeCells>
  <printOptions/>
  <pageMargins left="0.4330708661417323" right="0.35433070866141736" top="0.35433070866141736" bottom="0.275590551181102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2012-02-05T15:50:14Z</cp:lastPrinted>
  <dcterms:created xsi:type="dcterms:W3CDTF">2006-09-28T05:33:49Z</dcterms:created>
  <dcterms:modified xsi:type="dcterms:W3CDTF">2012-11-15T08:37:19Z</dcterms:modified>
  <cp:category/>
  <cp:version/>
  <cp:contentType/>
  <cp:contentStatus/>
</cp:coreProperties>
</file>