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<sst xmlns="http://schemas.openxmlformats.org/spreadsheetml/2006/main" count="52" uniqueCount="40">
  <si>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</si>
  <si>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</si>
  <si>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</si>
  <si>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</si>
  <si>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</si>
  <si>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</si>
  <si>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</si>
  <si>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</si>
  <si>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</si>
  <si>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</si>
  <si>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</si>
  <si>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</si>
  <si>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</si>
  <si>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</si>
  <si>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</si>
  <si>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</si>
  <si>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</si>
  <si>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</si>
  <si>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не предос-тавлено</t>
  </si>
  <si>
    <t>Стол ученический</t>
  </si>
  <si>
    <t>шт</t>
  </si>
  <si>
    <t>Поставщик №1  Исх 28 от 17.03.16г. Вх. 17 от 18.03.16г.</t>
  </si>
  <si>
    <t>Стул ученический</t>
  </si>
  <si>
    <t>Стол компьютерный</t>
  </si>
  <si>
    <t>Поставщик №2  Исх 27 от 17.03.16г. Вх. 18 от 18.03.16г.</t>
  </si>
  <si>
    <t>Плакатница</t>
  </si>
  <si>
    <t xml:space="preserve"> двухместный регулируемый по высоте и углу наклона. Каркас регулируется по высоте 4-5-6 ростовые группы, регулируется по углу наклона столешницы от 0° до 20°, шесть фиксированных положений угла наклона. Каркас: квадратная труба 25*25мм, цельносварной металлический каркас окрашен износостойкой порошковой краской светло-серого цвета. Высота стола фиксируется двумя винтами/гайками на каждой ножке. Высота над полом крышки края стола, обращенная к ученику по ГОСТ 11015-93: 640-700-760мм. Столешница стола двухместного: 500*1200мм. Материал: ЛДСП 16мм "Бук", кромка ПВХ 2мм. В комплектацию должны быть включены: а) крючки для портфелей; б) лоток-пенал для письменных принадлежностей; в) закругление углов столешницы</t>
  </si>
  <si>
    <t xml:space="preserve"> регулируемый по высоте. Каркас регулируется по высоте 4-5-6 ростовые группы. Каркас: квадратная труба 25*25мм, цельносварной металлический каркас окрашен износостойкой порошковой краской светло-серого цвета. Сиденье и спинка стула из гнуто-клееной фанеры 9мм, покрыты лаком, прикреплены к каркасу. Высота стула фиксируется двумя винтами/гайками на каждой ножке. </t>
  </si>
  <si>
    <t>компл.</t>
  </si>
  <si>
    <t>Стенка для учебного класса</t>
  </si>
  <si>
    <t>Поставщик №3  Исх 25 от 17.03.16г. Вх. 19 от 18.03.16г.</t>
  </si>
  <si>
    <t xml:space="preserve">Поставщик №4  Исх 31 от 29.03.16г. Вх. </t>
  </si>
  <si>
    <t xml:space="preserve">Поставщик №5  Исх 32 от 29.03.16г. Вх. </t>
  </si>
  <si>
    <t>"Поставка мебели для класса"</t>
  </si>
  <si>
    <t>Дата подготовки обоснования начальной (максимальной) цены гражданско-правового договора: 12.05.2016 г.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</si>
  <si>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</si>
  <si>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выполнена из ламинированной ДСП, цвет вишня. Толщина столешницы: не менее 18мм и не более 25мм; толщина каркасов: не менее 18мм и не более 22мм. Размеры (Ш*Г*В): не менее 1200мм*260мм*760мм и не более 1270мм*270мм*880мм. Должна иметь верхнее отделение для хранения карт, плакатов. Вертикальные стенки тумбы  должны иметь полимерные подпятники, защищающие напольные покрытия от повреждений. В комплект должна входить фурнитура для крепления тумбы к стене.</t>
  </si>
  <si>
    <t>выполнен из ламинированного ДСП, цвет светлый бук. Должен состоять из двух тумб, соединенных между собой крышкой прямоугольной формы и вертикальным щитом. В одной иумбе должно быть не более 2 вставных полок, в другой тумбе должно быть не менее 2х выдвижных полок. Рабочее место должно быть оборудовано выдвижной полкой для клавиатуры и полкой для системного блока. Размеры стола (ш*г*в): не менее 1300*600*740мм и не более 1680*600*750мм</t>
  </si>
  <si>
    <t>в комплект должны входить: закрытый шкаф для одежды - 2шт; шкаф для книг-3шт (верхняя часть должна быть остекленная, а нижняя часть закрытая). Выполнен комплект должен быть из ламинированного ДСП, цвет светлый бук, кромка ПВХ не менее 0,4мм (на скрытых торцах изделия), задняя стенка из ДВП. Размеры комплекта (Д*Ш*В): не менее 4300*400*1800мм и не более 4400*430*1820мм</t>
  </si>
  <si>
    <t>Приложение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</si>
</sst>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542925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2203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85.2812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:14" ht="18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8" t="s">
        <v>39</v>
      </c>
      <c r="M1" s="48"/>
      <c r="N1" s="48"/>
    </row>
    <row r="2" spans="11:14" ht="77.25" customHeight="1">
      <c r="K2" s="25"/>
      <c r="L2" s="41" t="s">
        <v>17</v>
      </c>
      <c r="M2" s="41"/>
      <c r="N2" s="41"/>
    </row>
    <row r="4" spans="1:14" ht="19.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7.25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5.75">
      <c r="A7" s="27" t="s">
        <v>34</v>
      </c>
      <c r="B7" s="27"/>
      <c r="C7" s="27"/>
      <c r="D7" s="27"/>
      <c r="E7" s="27"/>
      <c r="F7" s="27"/>
      <c r="G7" s="28"/>
      <c r="H7" s="27"/>
      <c r="I7" s="27"/>
      <c r="J7" s="27"/>
      <c r="K7" s="27"/>
      <c r="L7" s="27"/>
      <c r="M7" s="27"/>
      <c r="N7" s="27"/>
      <c r="O7" s="3"/>
    </row>
    <row r="8" spans="1:15" ht="15.75" customHeight="1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"/>
    </row>
    <row r="9" spans="1:15" ht="32.25" customHeight="1">
      <c r="A9" s="37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"/>
    </row>
    <row r="10" spans="1:15" s="23" customFormat="1" ht="15.75">
      <c r="A10" s="44" t="s">
        <v>35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2"/>
    </row>
    <row r="12" spans="1:14" ht="15" customHeight="1">
      <c r="A12" s="31" t="s">
        <v>5</v>
      </c>
      <c r="B12" s="31" t="s">
        <v>0</v>
      </c>
      <c r="C12" s="39" t="s">
        <v>6</v>
      </c>
      <c r="D12" s="31" t="s">
        <v>16</v>
      </c>
      <c r="E12" s="31" t="s">
        <v>1</v>
      </c>
      <c r="F12" s="31" t="s">
        <v>4</v>
      </c>
      <c r="G12" s="45" t="s">
        <v>2</v>
      </c>
      <c r="H12" s="46"/>
      <c r="I12" s="46"/>
      <c r="J12" s="46"/>
      <c r="K12" s="46"/>
      <c r="L12" s="39" t="s">
        <v>15</v>
      </c>
      <c r="M12" s="31" t="s">
        <v>3</v>
      </c>
      <c r="N12" s="31" t="s">
        <v>9</v>
      </c>
    </row>
    <row r="13" spans="1:14" ht="138" customHeight="1">
      <c r="A13" s="31"/>
      <c r="B13" s="31"/>
      <c r="C13" s="40"/>
      <c r="D13" s="31"/>
      <c r="E13" s="31"/>
      <c r="F13" s="31"/>
      <c r="G13" s="24" t="s">
        <v>21</v>
      </c>
      <c r="H13" s="24" t="s">
        <v>24</v>
      </c>
      <c r="I13" s="24" t="s">
        <v>30</v>
      </c>
      <c r="J13" s="24" t="s">
        <v>31</v>
      </c>
      <c r="K13" s="24" t="s">
        <v>32</v>
      </c>
      <c r="L13" s="40"/>
      <c r="M13" s="31"/>
      <c r="N13" s="31"/>
    </row>
    <row r="14" spans="1:14" ht="15">
      <c r="A14" s="10">
        <v>1</v>
      </c>
      <c r="B14" s="12">
        <v>2</v>
      </c>
      <c r="C14" s="10">
        <v>3</v>
      </c>
      <c r="D14" s="12">
        <v>4</v>
      </c>
      <c r="E14" s="10">
        <v>5</v>
      </c>
      <c r="F14" s="12">
        <v>6</v>
      </c>
      <c r="G14" s="10">
        <v>7</v>
      </c>
      <c r="H14" s="12">
        <v>8</v>
      </c>
      <c r="I14" s="10">
        <v>9</v>
      </c>
      <c r="J14" s="12">
        <v>10</v>
      </c>
      <c r="K14" s="10">
        <v>11</v>
      </c>
      <c r="L14" s="10">
        <v>12</v>
      </c>
      <c r="M14" s="12">
        <v>13</v>
      </c>
      <c r="N14" s="10">
        <v>14</v>
      </c>
    </row>
    <row r="15" spans="1:15" ht="102">
      <c r="A15" s="10">
        <v>1</v>
      </c>
      <c r="B15" s="13" t="s">
        <v>19</v>
      </c>
      <c r="C15" s="12" t="s">
        <v>20</v>
      </c>
      <c r="D15" s="14">
        <v>13</v>
      </c>
      <c r="E15" s="29" t="s">
        <v>26</v>
      </c>
      <c r="F15" s="13">
        <v>3</v>
      </c>
      <c r="G15" s="15">
        <v>3286.39</v>
      </c>
      <c r="H15" s="15">
        <v>3190.67</v>
      </c>
      <c r="I15" s="15">
        <v>3112.85</v>
      </c>
      <c r="J15" s="15" t="s">
        <v>18</v>
      </c>
      <c r="K15" s="15" t="s">
        <v>18</v>
      </c>
      <c r="L15" s="15">
        <v>3196.63</v>
      </c>
      <c r="M15" s="16">
        <f>STDEVA(G15:I15)/(SUM(G15:I15)/COUNTIF(G15:I15,"&gt;0"))</f>
        <v>0.02719224382216227</v>
      </c>
      <c r="N15" s="15">
        <v>41556.19</v>
      </c>
      <c r="O15" s="6"/>
    </row>
    <row r="16" spans="1:20" ht="51">
      <c r="A16" s="10">
        <v>2</v>
      </c>
      <c r="B16" s="11" t="s">
        <v>22</v>
      </c>
      <c r="C16" s="10" t="s">
        <v>20</v>
      </c>
      <c r="D16" s="17">
        <v>26</v>
      </c>
      <c r="E16" s="30" t="s">
        <v>27</v>
      </c>
      <c r="F16" s="13">
        <v>3</v>
      </c>
      <c r="G16" s="15">
        <v>1079.81</v>
      </c>
      <c r="H16" s="15">
        <v>1048.36</v>
      </c>
      <c r="I16" s="15">
        <v>1022.79</v>
      </c>
      <c r="J16" s="15" t="s">
        <v>18</v>
      </c>
      <c r="K16" s="15" t="s">
        <v>18</v>
      </c>
      <c r="L16" s="15">
        <v>1050.32</v>
      </c>
      <c r="M16" s="16">
        <f>STDEVA(G16:I16)/(SUM(G16:I16)/COUNTIF(G16:I16,"&gt;0"))</f>
        <v>0.02719217470852089</v>
      </c>
      <c r="N16" s="15">
        <v>27308.32</v>
      </c>
      <c r="O16" s="6"/>
      <c r="T16" s="5"/>
    </row>
    <row r="17" spans="1:20" ht="63.75">
      <c r="A17" s="18">
        <v>3</v>
      </c>
      <c r="B17" s="10" t="s">
        <v>29</v>
      </c>
      <c r="C17" s="19" t="s">
        <v>28</v>
      </c>
      <c r="D17" s="20">
        <v>1</v>
      </c>
      <c r="E17" s="26" t="s">
        <v>38</v>
      </c>
      <c r="F17" s="21">
        <v>3</v>
      </c>
      <c r="G17" s="15">
        <f>4518.79+13063.41</f>
        <v>17582.2</v>
      </c>
      <c r="H17" s="15">
        <f>4387.17+12682.92</f>
        <v>17070.09</v>
      </c>
      <c r="I17" s="15">
        <f>4280.17+12373.58</f>
        <v>16653.75</v>
      </c>
      <c r="J17" s="15" t="s">
        <v>18</v>
      </c>
      <c r="K17" s="15" t="s">
        <v>18</v>
      </c>
      <c r="L17" s="15">
        <v>17102.01</v>
      </c>
      <c r="M17" s="16">
        <f>STDEVA(G17:I17)/(SUM(G17:I17)/COUNTIF(G17:I17,"&gt;0"))</f>
        <v>0.027192558475181983</v>
      </c>
      <c r="N17" s="15">
        <v>17102.01</v>
      </c>
      <c r="O17" s="6"/>
      <c r="T17" s="5"/>
    </row>
    <row r="18" spans="1:20" ht="76.5">
      <c r="A18" s="18">
        <v>4</v>
      </c>
      <c r="B18" s="10" t="s">
        <v>25</v>
      </c>
      <c r="C18" s="19" t="s">
        <v>20</v>
      </c>
      <c r="D18" s="20">
        <v>1</v>
      </c>
      <c r="E18" s="26" t="s">
        <v>36</v>
      </c>
      <c r="F18" s="21">
        <v>3</v>
      </c>
      <c r="G18" s="15">
        <v>3051.64</v>
      </c>
      <c r="H18" s="15">
        <v>2962.76</v>
      </c>
      <c r="I18" s="15">
        <v>2890.5</v>
      </c>
      <c r="J18" s="15" t="s">
        <v>18</v>
      </c>
      <c r="K18" s="15" t="s">
        <v>18</v>
      </c>
      <c r="L18" s="15">
        <v>2968.3</v>
      </c>
      <c r="M18" s="16">
        <f>STDEVA(G18:I18)/(SUM(G18:I18)/COUNTIF(G18:I18,"&gt;0"))</f>
        <v>0.02719156509282083</v>
      </c>
      <c r="N18" s="15">
        <v>2968.3</v>
      </c>
      <c r="O18" s="6"/>
      <c r="T18" s="5"/>
    </row>
    <row r="19" spans="1:20" ht="63.75">
      <c r="A19" s="18">
        <v>5</v>
      </c>
      <c r="B19" s="10" t="s">
        <v>23</v>
      </c>
      <c r="C19" s="19" t="s">
        <v>20</v>
      </c>
      <c r="D19" s="20">
        <v>1</v>
      </c>
      <c r="E19" s="26" t="s">
        <v>37</v>
      </c>
      <c r="F19" s="21">
        <v>3</v>
      </c>
      <c r="G19" s="15">
        <v>3286.39</v>
      </c>
      <c r="H19" s="15">
        <v>3190.67</v>
      </c>
      <c r="I19" s="15">
        <v>3112.85</v>
      </c>
      <c r="J19" s="15" t="s">
        <v>18</v>
      </c>
      <c r="K19" s="15" t="s">
        <v>18</v>
      </c>
      <c r="L19" s="15">
        <v>3196.63</v>
      </c>
      <c r="M19" s="16">
        <f>STDEVA(G19:I19)/(SUM(G19:I19)/COUNTIF(G19:I19,"&gt;0"))</f>
        <v>0.02719224382216227</v>
      </c>
      <c r="N19" s="15">
        <v>3196.63</v>
      </c>
      <c r="O19" s="6"/>
      <c r="T19" s="5"/>
    </row>
    <row r="20" spans="1:14" ht="15.75">
      <c r="A20" s="33" t="s">
        <v>13</v>
      </c>
      <c r="B20" s="34"/>
      <c r="C20" s="34"/>
      <c r="D20" s="34"/>
      <c r="E20" s="35"/>
      <c r="F20" s="34"/>
      <c r="G20" s="34"/>
      <c r="H20" s="34"/>
      <c r="I20" s="34"/>
      <c r="J20" s="34"/>
      <c r="K20" s="34"/>
      <c r="L20" s="34"/>
      <c r="M20" s="36"/>
      <c r="N20" s="1">
        <f>SUM(N15:N19)</f>
        <v>92131.45000000001</v>
      </c>
    </row>
    <row r="21" spans="1:2" s="8" customFormat="1" ht="11.25">
      <c r="A21" s="7" t="s">
        <v>7</v>
      </c>
      <c r="B21" s="7"/>
    </row>
    <row r="22" s="8" customFormat="1" ht="11.25"/>
    <row r="23" s="8" customFormat="1" ht="11.25"/>
    <row r="24" s="8" customFormat="1" ht="11.25"/>
    <row r="25" spans="1:15" s="8" customFormat="1" ht="90" customHeight="1">
      <c r="A25" s="32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9"/>
    </row>
    <row r="26" s="8" customFormat="1" ht="11.25">
      <c r="A26" s="7" t="s">
        <v>14</v>
      </c>
    </row>
  </sheetData>
  <sheetProtection/>
  <mergeCells count="19">
    <mergeCell ref="L1:N1"/>
    <mergeCell ref="L2:N2"/>
    <mergeCell ref="A4:N4"/>
    <mergeCell ref="A5:N5"/>
    <mergeCell ref="N12:N13"/>
    <mergeCell ref="M12:M13"/>
    <mergeCell ref="A10:N10"/>
    <mergeCell ref="F12:F13"/>
    <mergeCell ref="L12:L13"/>
    <mergeCell ref="G12:K12"/>
    <mergeCell ref="D12:D13"/>
    <mergeCell ref="B12:B13"/>
    <mergeCell ref="E12:E13"/>
    <mergeCell ref="A25:N25"/>
    <mergeCell ref="A20:M20"/>
    <mergeCell ref="A9:N9"/>
    <mergeCell ref="A8:N8"/>
    <mergeCell ref="A12:A13"/>
    <mergeCell ref="C12:C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2016-05-13T10:28:32Z</cp:lastPrinted>
  <dcterms:created xsi:type="dcterms:W3CDTF">1996-10-08T23:32:33Z</dcterms:created>
  <dcterms:modified xsi:type="dcterms:W3CDTF">2016-05-20T06:15:30Z</dcterms:modified>
  <cp:category/>
  <cp:version/>
  <cp:contentType/>
  <cp:contentStatus/>
</cp:coreProperties>
</file>