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2"/>
  </bookViews>
  <sheets>
    <sheet name="Лист1" sheetId="1" r:id="rId1"/>
    <sheet name="Лист2" sheetId="2" r:id="rId2"/>
    <sheet name="Лист3" sheetId="3" r:id="rId3"/>
  </sheets>
  <definedNames>
    <definedName name="_xlnm.Print_Area" localSheetId="2">'Лист3'!$A$1:$N$22</definedName>
  </definedNames>
  <calcPr fullCalcOnLoad="1"/>
</workbook>
</file>

<file path=xl/sharedStrings.xml><?xml version="1.0" encoding="utf-8"?>
<sst xmlns="http://schemas.openxmlformats.org/spreadsheetml/2006/main" count="31" uniqueCount="30">
  <si>
    <t>Объект закупки</t>
  </si>
  <si>
    <t>Основные характеристики объекта закупки</t>
  </si>
  <si>
    <t>Цены поставщиков (исполнителей, подрядчиков), рублей</t>
  </si>
  <si>
    <t>Количество источников ценовой информации</t>
  </si>
  <si>
    <t>№ п/п</t>
  </si>
  <si>
    <t>Ед. изм.</t>
  </si>
  <si>
    <t>* Расчет начальной (максимальной) цены по позиции производится по формуле:</t>
  </si>
  <si>
    <t>где:
 - НМЦК, определяемая методом сопоставимых рыночных цен (анализа рынка);
v - количество (объем) закупаемого товара (работы, услуги);
n - количество значений, используемых в расчете;
i - номер источника ценовой информации;
 - цена единицы товара, работы, услуги, представленная в источнике с номером i, скорректированная с учетом коэффициентов (индексов), применяемых для пересчета цен товаров, работ, услуг с учетом различий в характеристиках товаров, коммерческих и (или) финансовых условий поставок товаров, выполнения работ, оказания услуг.</t>
  </si>
  <si>
    <t>Расчет начальной (максимальной) цены по позиции*</t>
  </si>
  <si>
    <t>Обоснование выбранного метода обоснования начальной (максимальной) цены  гражданско-правового договора: метод сопоставимых рыночных цен (анализа рынка) является приоритетным для определения  и обоснования начальной (максимальной) цены  гражданско-правового договора</t>
  </si>
  <si>
    <t>Используемый метод определения начальной (максимальной) цены  гражданско-правового договора: метод сопоставления рыночных цен</t>
  </si>
  <si>
    <t>ОБОСНОВАНИЕ НАЧАЛЬНОЙ (МАКСИМАЛЬНОЙ) ЦЕНЫ  ГРАЖДАНСКО-ПРАВОВОГО ДОГОВОРА</t>
  </si>
  <si>
    <t xml:space="preserve">Начальная (максимальная) цена гражданско-правового договора**, руб. </t>
  </si>
  <si>
    <t>** Расчет начальной (максимальной) цены гражданско-правового договора  производится путем сложения начальных (максимальных) цен по позициям.</t>
  </si>
  <si>
    <t>цена за единицу товара, руб.</t>
  </si>
  <si>
    <t>Кол-во</t>
  </si>
  <si>
    <t>не предос-тавлено</t>
  </si>
  <si>
    <t>шт</t>
  </si>
  <si>
    <t>Запрос на предоставление ценовой информации направлялся пяти потенциальным поставщикам, ценовые предложения получены от четырех потенциальных поставщиков.</t>
  </si>
  <si>
    <t>УТВЕРЖДАЮ:                                                                                        Директор Лицея им. Г.Ф. Атякшева                                           ________________ Е.Ю. Павлюк                                                 М.П.</t>
  </si>
  <si>
    <t>Мультимедийный проектор</t>
  </si>
  <si>
    <t>"Поставка мультимедийного проектора"</t>
  </si>
  <si>
    <t xml:space="preserve">Поставщик №4  Исх 119 от30.06.16г. Вх. </t>
  </si>
  <si>
    <t>Поставщик №5  Исх 120 от 30.06.16г. Вх.</t>
  </si>
  <si>
    <t>Дата подготовки обоснования начальной (максимальной) цены гражданско-правового договора: 14.07.2016 г.</t>
  </si>
  <si>
    <t>Интернет (выемка от 14.07.2016г.)</t>
  </si>
  <si>
    <t>Поставщик №1  Исх 116 от 22.06.16г. Вх.2607  от 24.06.16г.</t>
  </si>
  <si>
    <t>Поставщик №2  Исх 117 от 30.06.16г. Вх.2677  от 05.07.16г.</t>
  </si>
  <si>
    <t>Поставщик №3  Исх 118 от 30.06.16г. Вх.2700 от 08.07.16г.</t>
  </si>
  <si>
    <t xml:space="preserve">Наличие способа формирования изображения -LCD: 3P-SiTFT;
Количество матриц для формирования изображения- не менее 3;Разрешение матриц -не менее 1280х800 точек;
Проекционное отношение - не более 0,36 (ультракороткофокусный);
Яркость (световой поток)-не менее 3300 Лм;
Цветовая яркость - не менее 3300 Лм;
Контрастность - не менее 4000:1;
Ресурс лампы - не менее 4500 часов;
Наличие коррекции трапецеидальных искажений по вертикали;
Наличие  коррекции трапецеидальных искажений по горизонтали;
Общая мощность встроенных динамиков - не менее 16Вт;
Наличие портов ввода: HDMI x1, D-Sub 15 pin x1, RCA x1 (composite video), Stereo Mini Jack x1, RS-232C x1, RJ45 x1, USB Type A x1, USB Type B x1;
Наличие портов вывода: D-Sub 15 pin x1, Stereo Mini Jack x1;
Наличие мониторинга и управления по проводной сети;
Наличие в комплекте: настенного крепления,  кабеля питания; кабеля USB-A; пульта дистанционного управления ;
Наличие встроенных интерактивных функций;
Наличие возможности использования интерактивной функции с помощью пальцев и интерактивных стилусов;
Количество интерактивных стилусов в комплекте -не менее 2;
Наличие в комплекте пенала для интерактивных стилусов;
Наличие возможности совместного использования интерактивной функции по сети одновременно -максимальное значение - не менее 4 пользователями;
Наличие возможности расшаривания интерактивного изображения проектора на ПК и мобильные устройства по сети, совместное использование интерактивной функции с подключенными устройствами;
Наличие мониторинга, управления и передачи изображения и звука по проводной сети;
Наличие в комплекте панели  управления  от производителя;
Наличие портов  ввода (панель управления): VGA (x2), Composite Vide (x1), S-Video (x1), USB-A (x1), USB-B(x1), HDMI (x2) с поддержкой MHL, Stereo mini jack, RCA connector (L and R). Должен соответствовать требованиям Технического регламента Таможенного союза ТР ТС 004/2011 «О безопасности низковольтного оборудования утв. Решением КТС от 16.08.2011 г. №768, Технического регламента Таможенного союза ТР ТС 020/2011 «Электромагнитная совместимость технических средств» утв. Решением КТС от 09.12.2011 г. №879
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</si>
</sst>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7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sz val="9"/>
      <color indexed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0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0" fontId="3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2">
    <xf numFmtId="0" fontId="0" fillId="0" borderId="0" xfId="0" applyAlignment="1">
      <alignment/>
    </xf>
    <xf numFmtId="4" fontId="1" fillId="0" borderId="1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2" fontId="0" fillId="0" borderId="0" xfId="0" applyNumberForma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5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2" fillId="0" borderId="0" xfId="0" applyFont="1" applyFill="1" applyAlignment="1">
      <alignment vertical="center" wrapText="1"/>
    </xf>
    <xf numFmtId="0" fontId="0" fillId="0" borderId="0" xfId="0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Fill="1" applyAlignment="1">
      <alignment vertical="center"/>
    </xf>
    <xf numFmtId="0" fontId="8" fillId="0" borderId="10" xfId="0" applyFont="1" applyFill="1" applyBorder="1" applyAlignment="1">
      <alignment horizontal="center" vertical="center" textRotation="90" wrapText="1"/>
    </xf>
    <xf numFmtId="0" fontId="8" fillId="0" borderId="11" xfId="0" applyFont="1" applyFill="1" applyBorder="1" applyAlignment="1">
      <alignment horizontal="center" vertical="center" textRotation="90" wrapText="1"/>
    </xf>
    <xf numFmtId="0" fontId="5" fillId="0" borderId="10" xfId="0" applyFont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center" vertical="center" wrapText="1"/>
    </xf>
    <xf numFmtId="4" fontId="5" fillId="0" borderId="13" xfId="0" applyNumberFormat="1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/>
    </xf>
    <xf numFmtId="0" fontId="2" fillId="0" borderId="0" xfId="0" applyFont="1" applyFill="1" applyAlignment="1">
      <alignment horizontal="center"/>
    </xf>
    <xf numFmtId="0" fontId="7" fillId="0" borderId="10" xfId="0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2" fontId="6" fillId="0" borderId="12" xfId="0" applyNumberFormat="1" applyFont="1" applyBorder="1" applyAlignment="1">
      <alignment horizontal="center" vertical="center" wrapText="1"/>
    </xf>
    <xf numFmtId="2" fontId="6" fillId="0" borderId="13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top" wrapText="1"/>
    </xf>
    <xf numFmtId="0" fontId="1" fillId="0" borderId="11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5" fillId="0" borderId="0" xfId="0" applyFont="1" applyAlignment="1">
      <alignment horizontal="left" vertical="top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Fill="1" applyAlignment="1">
      <alignment horizontal="left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333375</xdr:colOff>
      <xdr:row>17</xdr:row>
      <xdr:rowOff>57150</xdr:rowOff>
    </xdr:from>
    <xdr:to>
      <xdr:col>2</xdr:col>
      <xdr:colOff>542925</xdr:colOff>
      <xdr:row>19</xdr:row>
      <xdr:rowOff>133350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5325" y="12315825"/>
          <a:ext cx="1666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2"/>
  <sheetViews>
    <sheetView tabSelected="1" view="pageBreakPreview" zoomScaleSheetLayoutView="100" zoomScalePageLayoutView="0" workbookViewId="0" topLeftCell="A14">
      <selection activeCell="E14" sqref="E14:E15"/>
    </sheetView>
  </sheetViews>
  <sheetFormatPr defaultColWidth="9.140625" defaultRowHeight="12.75"/>
  <cols>
    <col min="1" max="1" width="5.421875" style="0" customWidth="1"/>
    <col min="2" max="2" width="21.8515625" style="0" customWidth="1"/>
    <col min="3" max="3" width="8.140625" style="0" customWidth="1"/>
    <col min="4" max="4" width="9.421875" style="0" customWidth="1"/>
    <col min="5" max="5" width="49.28125" style="0" customWidth="1"/>
    <col min="6" max="6" width="13.140625" style="0" customWidth="1"/>
    <col min="7" max="7" width="13.8515625" style="0" customWidth="1"/>
    <col min="8" max="13" width="11.7109375" style="0" customWidth="1"/>
    <col min="14" max="14" width="19.57421875" style="0" customWidth="1"/>
  </cols>
  <sheetData>
    <row r="1" spans="11:14" ht="77.25" customHeight="1">
      <c r="K1" s="25" t="s">
        <v>19</v>
      </c>
      <c r="L1" s="25"/>
      <c r="M1" s="25"/>
      <c r="N1" s="25"/>
    </row>
    <row r="3" spans="1:14" ht="19.5" customHeight="1">
      <c r="A3" s="26" t="s">
        <v>11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</row>
    <row r="4" spans="1:14" ht="17.25" customHeight="1">
      <c r="A4" s="27" t="s">
        <v>21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</row>
    <row r="5" spans="1:14" ht="10.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6" spans="1:15" ht="15.75">
      <c r="A6" s="13" t="s">
        <v>24</v>
      </c>
      <c r="B6" s="13"/>
      <c r="C6" s="13"/>
      <c r="D6" s="13"/>
      <c r="E6" s="13"/>
      <c r="F6" s="13"/>
      <c r="G6" s="14"/>
      <c r="H6" s="13"/>
      <c r="I6" s="13"/>
      <c r="J6" s="13"/>
      <c r="K6" s="13"/>
      <c r="L6" s="13"/>
      <c r="M6" s="13"/>
      <c r="N6" s="13"/>
      <c r="O6" s="3"/>
    </row>
    <row r="7" spans="1:15" ht="15.75" customHeight="1">
      <c r="A7" s="40" t="s">
        <v>10</v>
      </c>
      <c r="B7" s="40"/>
      <c r="C7" s="40"/>
      <c r="D7" s="40"/>
      <c r="E7" s="40"/>
      <c r="F7" s="40"/>
      <c r="G7" s="40"/>
      <c r="H7" s="40"/>
      <c r="I7" s="40"/>
      <c r="J7" s="40"/>
      <c r="K7" s="40"/>
      <c r="L7" s="40"/>
      <c r="M7" s="40"/>
      <c r="N7" s="40"/>
      <c r="O7" s="4"/>
    </row>
    <row r="8" spans="1:15" ht="32.25" customHeight="1">
      <c r="A8" s="39" t="s">
        <v>9</v>
      </c>
      <c r="B8" s="39"/>
      <c r="C8" s="39"/>
      <c r="D8" s="39"/>
      <c r="E8" s="39"/>
      <c r="F8" s="39"/>
      <c r="G8" s="39"/>
      <c r="H8" s="39"/>
      <c r="I8" s="39"/>
      <c r="J8" s="39"/>
      <c r="K8" s="39"/>
      <c r="L8" s="39"/>
      <c r="M8" s="39"/>
      <c r="N8" s="39"/>
      <c r="O8" s="4"/>
    </row>
    <row r="9" spans="1:15" s="12" customFormat="1" ht="15.75">
      <c r="A9" s="41" t="s">
        <v>18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11"/>
    </row>
    <row r="11" spans="1:14" ht="15" customHeight="1">
      <c r="A11" s="17" t="s">
        <v>4</v>
      </c>
      <c r="B11" s="17" t="s">
        <v>0</v>
      </c>
      <c r="C11" s="29" t="s">
        <v>5</v>
      </c>
      <c r="D11" s="17" t="s">
        <v>15</v>
      </c>
      <c r="E11" s="17" t="s">
        <v>1</v>
      </c>
      <c r="F11" s="17" t="s">
        <v>3</v>
      </c>
      <c r="G11" s="22" t="s">
        <v>2</v>
      </c>
      <c r="H11" s="23"/>
      <c r="I11" s="23"/>
      <c r="J11" s="23"/>
      <c r="K11" s="23"/>
      <c r="L11" s="24"/>
      <c r="M11" s="29" t="s">
        <v>14</v>
      </c>
      <c r="N11" s="17" t="s">
        <v>8</v>
      </c>
    </row>
    <row r="12" spans="1:14" ht="138" customHeight="1">
      <c r="A12" s="17"/>
      <c r="B12" s="17"/>
      <c r="C12" s="30"/>
      <c r="D12" s="17"/>
      <c r="E12" s="17"/>
      <c r="F12" s="17"/>
      <c r="G12" s="15" t="s">
        <v>26</v>
      </c>
      <c r="H12" s="15" t="s">
        <v>27</v>
      </c>
      <c r="I12" s="15" t="s">
        <v>28</v>
      </c>
      <c r="J12" s="15" t="s">
        <v>22</v>
      </c>
      <c r="K12" s="16" t="s">
        <v>23</v>
      </c>
      <c r="L12" s="15" t="s">
        <v>25</v>
      </c>
      <c r="M12" s="30"/>
      <c r="N12" s="17"/>
    </row>
    <row r="13" spans="1:14" ht="15">
      <c r="A13" s="9">
        <v>1</v>
      </c>
      <c r="B13" s="10">
        <v>2</v>
      </c>
      <c r="C13" s="9">
        <v>3</v>
      </c>
      <c r="D13" s="10">
        <v>4</v>
      </c>
      <c r="E13" s="9">
        <v>5</v>
      </c>
      <c r="F13" s="10">
        <v>6</v>
      </c>
      <c r="G13" s="9">
        <v>7</v>
      </c>
      <c r="H13" s="10">
        <v>8</v>
      </c>
      <c r="I13" s="9">
        <v>9</v>
      </c>
      <c r="J13" s="10">
        <v>10</v>
      </c>
      <c r="K13" s="9">
        <v>11</v>
      </c>
      <c r="L13" s="9">
        <v>12</v>
      </c>
      <c r="M13" s="9">
        <v>13</v>
      </c>
      <c r="N13" s="9">
        <v>14</v>
      </c>
    </row>
    <row r="14" spans="1:15" ht="224.25" customHeight="1">
      <c r="A14" s="29">
        <v>1</v>
      </c>
      <c r="B14" s="18" t="s">
        <v>20</v>
      </c>
      <c r="C14" s="31" t="s">
        <v>17</v>
      </c>
      <c r="D14" s="33">
        <v>1</v>
      </c>
      <c r="E14" s="28" t="s">
        <v>29</v>
      </c>
      <c r="F14" s="18">
        <v>4</v>
      </c>
      <c r="G14" s="20">
        <v>355550</v>
      </c>
      <c r="H14" s="20">
        <v>287800</v>
      </c>
      <c r="I14" s="20">
        <v>275000</v>
      </c>
      <c r="J14" s="20" t="s">
        <v>16</v>
      </c>
      <c r="K14" s="20" t="s">
        <v>16</v>
      </c>
      <c r="L14" s="20">
        <v>245024</v>
      </c>
      <c r="M14" s="20">
        <f>(G14+H14+I14+L14)/F14</f>
        <v>290843.5</v>
      </c>
      <c r="N14" s="20">
        <f>M14*D14</f>
        <v>290843.5</v>
      </c>
      <c r="O14" s="5"/>
    </row>
    <row r="15" spans="1:15" ht="303" customHeight="1">
      <c r="A15" s="30"/>
      <c r="B15" s="19"/>
      <c r="C15" s="32"/>
      <c r="D15" s="34"/>
      <c r="E15" s="28"/>
      <c r="F15" s="19"/>
      <c r="G15" s="21"/>
      <c r="H15" s="21"/>
      <c r="I15" s="21"/>
      <c r="J15" s="21"/>
      <c r="K15" s="21"/>
      <c r="L15" s="21"/>
      <c r="M15" s="21"/>
      <c r="N15" s="21"/>
      <c r="O15" s="5"/>
    </row>
    <row r="16" spans="1:14" ht="29.25" customHeight="1">
      <c r="A16" s="36" t="s">
        <v>12</v>
      </c>
      <c r="B16" s="37"/>
      <c r="C16" s="37"/>
      <c r="D16" s="37"/>
      <c r="E16" s="38"/>
      <c r="F16" s="37"/>
      <c r="G16" s="37"/>
      <c r="H16" s="37"/>
      <c r="I16" s="37"/>
      <c r="J16" s="37"/>
      <c r="K16" s="37"/>
      <c r="L16" s="37"/>
      <c r="M16" s="37"/>
      <c r="N16" s="1">
        <f>N14</f>
        <v>290843.5</v>
      </c>
    </row>
    <row r="17" spans="1:2" s="7" customFormat="1" ht="11.25">
      <c r="A17" s="6" t="s">
        <v>6</v>
      </c>
      <c r="B17" s="6"/>
    </row>
    <row r="18" s="7" customFormat="1" ht="11.25"/>
    <row r="19" s="7" customFormat="1" ht="11.25"/>
    <row r="20" s="7" customFormat="1" ht="11.25"/>
    <row r="21" spans="1:15" s="7" customFormat="1" ht="90" customHeight="1">
      <c r="A21" s="35" t="s">
        <v>7</v>
      </c>
      <c r="B21" s="35"/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8"/>
    </row>
    <row r="22" s="7" customFormat="1" ht="11.25">
      <c r="A22" s="6" t="s">
        <v>13</v>
      </c>
    </row>
  </sheetData>
  <sheetProtection/>
  <mergeCells count="31">
    <mergeCell ref="D11:D12"/>
    <mergeCell ref="D14:D15"/>
    <mergeCell ref="A21:N21"/>
    <mergeCell ref="A16:M16"/>
    <mergeCell ref="A8:N8"/>
    <mergeCell ref="A7:N7"/>
    <mergeCell ref="A11:A12"/>
    <mergeCell ref="C11:C12"/>
    <mergeCell ref="A9:N9"/>
    <mergeCell ref="F11:F12"/>
    <mergeCell ref="M11:M12"/>
    <mergeCell ref="M14:M15"/>
    <mergeCell ref="B11:B12"/>
    <mergeCell ref="K1:N1"/>
    <mergeCell ref="E11:E12"/>
    <mergeCell ref="A3:N3"/>
    <mergeCell ref="A4:N4"/>
    <mergeCell ref="E14:E15"/>
    <mergeCell ref="A14:A15"/>
    <mergeCell ref="B14:B15"/>
    <mergeCell ref="C14:C15"/>
    <mergeCell ref="N11:N12"/>
    <mergeCell ref="F14:F15"/>
    <mergeCell ref="N14:N15"/>
    <mergeCell ref="G11:L11"/>
    <mergeCell ref="L14:L15"/>
    <mergeCell ref="G14:G15"/>
    <mergeCell ref="H14:H15"/>
    <mergeCell ref="I14:I15"/>
    <mergeCell ref="J14:J15"/>
    <mergeCell ref="K14:K15"/>
  </mergeCells>
  <printOptions horizontalCentered="1"/>
  <pageMargins left="0.4330708661417323" right="0.2362204724409449" top="0.5511811023622047" bottom="0.5511811023622047" header="0.31496062992125984" footer="0.31496062992125984"/>
  <pageSetup fitToHeight="1" fitToWidth="1" horizontalDpi="600" verticalDpi="600" orientation="landscape" paperSize="9" scale="4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Боярищева Татьяна Федоровна</cp:lastModifiedBy>
  <cp:lastPrinted>2016-07-14T05:28:46Z</cp:lastPrinted>
  <dcterms:created xsi:type="dcterms:W3CDTF">1996-10-08T23:32:33Z</dcterms:created>
  <dcterms:modified xsi:type="dcterms:W3CDTF">2016-07-26T06:18:44Z</dcterms:modified>
  <cp:category/>
  <cp:version/>
  <cp:contentType/>
  <cp:contentStatus/>
</cp:coreProperties>
</file>