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Лист1 (2)" sheetId="1" r:id="rId1"/>
    <sheet name="Лист1" sheetId="2" r:id="rId2"/>
  </sheets>
  <definedNames>
    <definedName name="_xlnm.Print_Area" localSheetId="0">'Лист1 (2)'!$A$1:$K$55</definedName>
  </definedNames>
  <calcPr fullCalcOnLoad="1"/>
</workbook>
</file>

<file path=xl/sharedStrings.xml><?xml version="1.0" encoding="utf-8"?>
<sst xmlns="http://schemas.openxmlformats.org/spreadsheetml/2006/main" count="166" uniqueCount="60">
  <si>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</si>
  <si>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</si>
  <si>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</si>
  <si>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</si>
  <si>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</si>
  <si>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</si>
  <si>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Оказание услуг по проведению медицинского осмотра сотрудников учреждения</t>
  </si>
  <si>
    <t>Единица измерения</t>
  </si>
  <si>
    <t>Количество</t>
  </si>
  <si>
    <t xml:space="preserve">Метод сопоставимых рыночных цен (анализ рынка) </t>
  </si>
  <si>
    <t>Приложение №2</t>
  </si>
  <si>
    <t>к извещению об осуществлении закупки</t>
  </si>
  <si>
    <t>ОКПД 2</t>
  </si>
  <si>
    <t>86.90.19.190</t>
  </si>
  <si>
    <t>чел</t>
  </si>
  <si>
    <t>Общий (клинический) анализ мочи</t>
  </si>
  <si>
    <t>Регистрация электрокардиограммы</t>
  </si>
  <si>
    <t>Биомикроскопия глаза</t>
  </si>
  <si>
    <t>Профилактический прием врача-оториноларинголога</t>
  </si>
  <si>
    <t>Профилактический прием врача-дерматовенеролога</t>
  </si>
  <si>
    <t>Профилактический прием врача-стоматолога</t>
  </si>
  <si>
    <t>Профилактический прием врача-акушера-гинеколога</t>
  </si>
  <si>
    <t>Профилактический прием врача-невролога</t>
  </si>
  <si>
    <t>Профилактический прием врача-офтальмолога</t>
  </si>
  <si>
    <t>Профилактический прием врача-хирурга</t>
  </si>
  <si>
    <t>Профилактический прием врача-терапевта</t>
  </si>
  <si>
    <t>Профилактический прием врача-профпатолога</t>
  </si>
  <si>
    <t>Профилактический прием врача-психиатра</t>
  </si>
  <si>
    <t>Профилактический прием врача психиатра-нарколога</t>
  </si>
  <si>
    <t xml:space="preserve">Общий (клинический) анализ крови     </t>
  </si>
  <si>
    <t>Исследование уровня глюкозы в крови</t>
  </si>
  <si>
    <t>Исследование уровня холестерина в крови</t>
  </si>
  <si>
    <t xml:space="preserve">Определение антител к  бледной трепонеме (Treponema Pallidum) в нетрепонемных тестах (RPR, РМП) (качественное и полуколичественное исследование) в сыворотке крови </t>
  </si>
  <si>
    <t>Взятие крови из периферической вены</t>
  </si>
  <si>
    <t>Микроскопическое исследование кала на яйца и личинки гельминтов</t>
  </si>
  <si>
    <t>Микроскопическое исследование отпечатков с поверхности кожи перианальных складок на яйца остриц (Enterobius vermicularis)</t>
  </si>
  <si>
    <t>Просмотр цитологического препарата</t>
  </si>
  <si>
    <t>Ультразвуковое исследование матки и придатков трансабдоминальное</t>
  </si>
  <si>
    <t>Маммография</t>
  </si>
  <si>
    <t>Рефрактометрия</t>
  </si>
  <si>
    <t>Тональная аудиометрия</t>
  </si>
  <si>
    <t>Наименование услуги</t>
  </si>
  <si>
    <r>
      <t>Микроскопическое исследование влагалищных мазков</t>
    </r>
    <r>
      <rPr>
        <sz val="12"/>
        <rFont val="PT Astra Serif"/>
        <family val="1"/>
      </rPr>
      <t xml:space="preserve"> </t>
    </r>
  </si>
  <si>
    <t>Единичные цены (тарифы)</t>
  </si>
  <si>
    <t>Средняя цена, руб</t>
  </si>
  <si>
    <t>Начальная цена,руб</t>
  </si>
  <si>
    <t>ИТОГО Начальная (максимальная) цена</t>
  </si>
  <si>
    <t>1* - коммерческое предложение 07/02-исх-408 от 20.02.2023</t>
  </si>
  <si>
    <t>Муниципальное бюджетное общеобразовательное учреждение "Лицей им.Г.Ф.Атякшева"</t>
  </si>
  <si>
    <t>2* - коммерческое предложение №  377 от 20.02.23</t>
  </si>
  <si>
    <t>3* - коммерческое предложение № 440 от 28.02.2023.</t>
  </si>
  <si>
    <t>Дата составления сводной таблицы 28.02.2023 г.</t>
  </si>
  <si>
    <t>-</t>
  </si>
  <si>
    <t>на оказание услуг по проведению периодического медицинского осмотра сотрудников (школа)</t>
  </si>
  <si>
    <t>на оказание услуг по проведению периодического медицинского осмотра сотрудников (дошкольные группы)</t>
  </si>
  <si>
    <t xml:space="preserve">Исполнитель: специалист по закупкам Лицея им.Г.Ф.Атякшева
Соболева Евгения Владимировна  
Телефон: 8(34675)2-42-91  
Электронная почта buhlitsey2020@mail.ru  
 </t>
  </si>
  <si>
    <t>Итого: Начальная максимальная цена гражданско-правового договора 221 477 (Двести двадцать одна тысяча четыреста семьдесят семь) рублей 92 копейки</t>
  </si>
  <si>
    <t>Итого: Начальная максимальная цена гражданско-правового договора 547 420 (пятьсот сорок семь тысяч четыреста двадцать ) рублей 15 копеек</t>
  </si>
  <si>
    <t>Директор Лицея им.Г.Ф.Атякшева_________________________________ С.Ю.Платонова</t>
  </si>
  <si>
    <t>Директор Лицея им.Г.Ф.Атякшева________________________________ С.Ю.Платонова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</si>
</sst>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"/>
    <numFmt numFmtId="181" formatCode="0.000000"/>
    <numFmt numFmtId="182" formatCode="0.0000000"/>
    <numFmt numFmtId="183" formatCode="0.0000"/>
    <numFmt numFmtId="184" formatCode="#,##0.0"/>
    <numFmt numFmtId="185" formatCode="[$-FC19]d\ mmmm\ yyyy\ &quot;г.&quot;"/>
    <numFmt numFmtId="186" formatCode="#,##0.00_р_."/>
    <numFmt numFmtId="187" formatCode="#,##0.0_р_."/>
    <numFmt numFmtId="188" formatCode="#,##0_р_."/>
    <numFmt numFmtId="189" formatCode="_-* #,##0.000_р_._-;\-* #,##0.000_р_._-;_-* &quot;-&quot;??_р_._-;_-@_-"/>
    <numFmt numFmtId="190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PT Astra Serif"/>
      <family val="1"/>
    </font>
    <font>
      <b/>
      <sz val="12"/>
      <name val="PT Astra Serif"/>
      <family val="1"/>
    </font>
    <font>
      <b/>
      <sz val="10"/>
      <name val="Arial Cyr"/>
      <family val="0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2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 wrapText="1"/>
    </xf>
    <xf numFmtId="43" fontId="3" fillId="0" borderId="10" xfId="6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/>
    </xf>
    <xf numFmtId="171" fontId="45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6" fillId="34" borderId="0" xfId="0" applyFont="1" applyFill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60" zoomScalePageLayoutView="0" workbookViewId="0" topLeftCell="A28">
      <selection activeCell="V53" sqref="V53"/>
    </sheetView>
  </sheetViews>
  <sheetFormatPr defaultColWidth="9.00390625" defaultRowHeight="12.75"/>
  <cols>
    <col min="1" max="1" width="23.25390625" style="0" bestFit="1" customWidth="1"/>
    <col min="2" max="2" width="26.125" style="0" customWidth="1"/>
    <col min="3" max="3" width="75.125" style="0" customWidth="1"/>
    <col min="4" max="4" width="14.375" style="0" customWidth="1"/>
    <col min="5" max="5" width="13.625" style="0" customWidth="1"/>
    <col min="6" max="6" width="13.00390625" style="0" customWidth="1"/>
    <col min="7" max="7" width="13.25390625" style="0" customWidth="1"/>
    <col min="8" max="8" width="13.75390625" style="0" bestFit="1" customWidth="1"/>
    <col min="9" max="9" width="15.875" style="0" customWidth="1"/>
    <col min="10" max="10" width="17.25390625" style="0" customWidth="1"/>
  </cols>
  <sheetData>
    <row r="1" spans="1:11" s="1" customFormat="1" ht="15.75">
      <c r="A1" s="2"/>
      <c r="B1" s="2"/>
      <c r="C1" s="2"/>
      <c r="D1" s="2"/>
      <c r="E1" s="2"/>
      <c r="F1" s="2"/>
      <c r="G1" s="28" t="s">
        <v>10</v>
      </c>
      <c r="H1" s="28"/>
      <c r="I1" s="28"/>
      <c r="J1" s="28"/>
      <c r="K1" s="2"/>
    </row>
    <row r="2" spans="1:11" s="1" customFormat="1" ht="15.75">
      <c r="A2" s="2"/>
      <c r="B2" s="2"/>
      <c r="C2" s="2"/>
      <c r="D2" s="2"/>
      <c r="E2" s="2"/>
      <c r="F2" s="2"/>
      <c r="G2" s="28" t="s">
        <v>11</v>
      </c>
      <c r="H2" s="28"/>
      <c r="I2" s="28"/>
      <c r="J2" s="28"/>
      <c r="K2" s="2"/>
    </row>
    <row r="3" spans="1:11" s="1" customFormat="1" ht="15.75">
      <c r="A3" s="2"/>
      <c r="B3" s="2"/>
      <c r="C3" s="2"/>
      <c r="D3" s="2"/>
      <c r="E3" s="2"/>
      <c r="F3" s="2"/>
      <c r="G3" s="16"/>
      <c r="H3" s="16"/>
      <c r="I3" s="16"/>
      <c r="J3" s="16"/>
      <c r="K3" s="2"/>
    </row>
    <row r="4" spans="1:11" s="1" customFormat="1" ht="15.75">
      <c r="A4" s="2"/>
      <c r="B4" s="29" t="s">
        <v>1</v>
      </c>
      <c r="C4" s="29"/>
      <c r="D4" s="29"/>
      <c r="E4" s="29"/>
      <c r="F4" s="29"/>
      <c r="G4" s="29"/>
      <c r="H4" s="29"/>
      <c r="I4" s="29"/>
      <c r="J4" s="17"/>
      <c r="K4" s="2"/>
    </row>
    <row r="5" spans="1:11" s="1" customFormat="1" ht="15" customHeight="1">
      <c r="A5" s="2"/>
      <c r="B5" s="30" t="s">
        <v>53</v>
      </c>
      <c r="C5" s="30"/>
      <c r="D5" s="30"/>
      <c r="E5" s="30"/>
      <c r="F5" s="30"/>
      <c r="G5" s="30"/>
      <c r="H5" s="30"/>
      <c r="I5" s="30"/>
      <c r="J5" s="18"/>
      <c r="K5" s="2"/>
    </row>
    <row r="6" spans="1:11" s="1" customFormat="1" ht="22.5" customHeight="1">
      <c r="A6" s="2"/>
      <c r="B6" s="31" t="s">
        <v>9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s="1" customFormat="1" ht="15.75" customHeight="1">
      <c r="A7" s="2"/>
      <c r="B7" s="3" t="s">
        <v>2</v>
      </c>
      <c r="C7" s="2"/>
      <c r="D7" s="2"/>
      <c r="E7" s="2"/>
      <c r="F7" s="2"/>
      <c r="G7" s="2"/>
      <c r="H7" s="2"/>
      <c r="I7" s="2"/>
      <c r="J7" s="2"/>
      <c r="K7" s="2"/>
    </row>
    <row r="8" spans="1:11" s="1" customFormat="1" ht="15.75" hidden="1">
      <c r="A8" s="2"/>
      <c r="B8" s="2"/>
      <c r="C8" s="2"/>
      <c r="D8" s="2"/>
      <c r="E8" s="2"/>
      <c r="F8" s="2"/>
      <c r="G8" s="16"/>
      <c r="H8" s="16"/>
      <c r="I8" s="16"/>
      <c r="J8" s="16"/>
      <c r="K8" s="2"/>
    </row>
    <row r="9" ht="12.75" hidden="1"/>
    <row r="10" spans="1:10" ht="19.5" customHeight="1">
      <c r="A10" s="32" t="s">
        <v>12</v>
      </c>
      <c r="B10" s="32" t="s">
        <v>41</v>
      </c>
      <c r="C10" s="32" t="s">
        <v>3</v>
      </c>
      <c r="D10" s="32" t="s">
        <v>7</v>
      </c>
      <c r="E10" s="32" t="s">
        <v>8</v>
      </c>
      <c r="F10" s="20" t="s">
        <v>43</v>
      </c>
      <c r="G10" s="21"/>
      <c r="H10" s="22"/>
      <c r="I10" s="23" t="s">
        <v>44</v>
      </c>
      <c r="J10" s="23" t="s">
        <v>45</v>
      </c>
    </row>
    <row r="11" spans="1:11" ht="22.5" customHeight="1">
      <c r="A11" s="33"/>
      <c r="B11" s="33"/>
      <c r="C11" s="33"/>
      <c r="D11" s="33"/>
      <c r="E11" s="33"/>
      <c r="F11" s="13" t="s">
        <v>0</v>
      </c>
      <c r="G11" s="13" t="s">
        <v>4</v>
      </c>
      <c r="H11" s="13" t="s">
        <v>5</v>
      </c>
      <c r="I11" s="24"/>
      <c r="J11" s="24"/>
      <c r="K11" s="4"/>
    </row>
    <row r="12" spans="1:11" ht="24.75" customHeight="1">
      <c r="A12" s="25" t="s">
        <v>13</v>
      </c>
      <c r="B12" s="26" t="s">
        <v>6</v>
      </c>
      <c r="C12" s="9" t="s">
        <v>18</v>
      </c>
      <c r="D12" s="8" t="s">
        <v>14</v>
      </c>
      <c r="E12" s="8">
        <v>105</v>
      </c>
      <c r="F12" s="12">
        <v>255</v>
      </c>
      <c r="G12" s="12">
        <v>234</v>
      </c>
      <c r="H12" s="12">
        <v>278</v>
      </c>
      <c r="I12" s="12">
        <v>255.67</v>
      </c>
      <c r="J12" s="12">
        <f>E12*I12</f>
        <v>26845.35</v>
      </c>
      <c r="K12" s="4"/>
    </row>
    <row r="13" spans="1:11" ht="24.75" customHeight="1">
      <c r="A13" s="25"/>
      <c r="B13" s="26"/>
      <c r="C13" s="9" t="s">
        <v>19</v>
      </c>
      <c r="D13" s="8" t="s">
        <v>14</v>
      </c>
      <c r="E13" s="8">
        <v>105</v>
      </c>
      <c r="F13" s="12">
        <v>245</v>
      </c>
      <c r="G13" s="12">
        <v>252</v>
      </c>
      <c r="H13" s="12">
        <v>272</v>
      </c>
      <c r="I13" s="12">
        <v>256.33</v>
      </c>
      <c r="J13" s="12">
        <v>26914.65</v>
      </c>
      <c r="K13" s="4"/>
    </row>
    <row r="14" spans="1:11" ht="24.75" customHeight="1">
      <c r="A14" s="25"/>
      <c r="B14" s="26"/>
      <c r="C14" s="9" t="s">
        <v>20</v>
      </c>
      <c r="D14" s="8" t="s">
        <v>14</v>
      </c>
      <c r="E14" s="8">
        <v>105</v>
      </c>
      <c r="F14" s="12">
        <v>199</v>
      </c>
      <c r="G14" s="12">
        <v>225</v>
      </c>
      <c r="H14" s="12">
        <v>477</v>
      </c>
      <c r="I14" s="12">
        <v>300.33</v>
      </c>
      <c r="J14" s="12">
        <f aca="true" t="shared" si="0" ref="J14:J38">E14*I14</f>
        <v>31534.649999999998</v>
      </c>
      <c r="K14" s="4"/>
    </row>
    <row r="15" spans="1:11" ht="24.75" customHeight="1">
      <c r="A15" s="25"/>
      <c r="B15" s="26"/>
      <c r="C15" s="9" t="s">
        <v>21</v>
      </c>
      <c r="D15" s="8" t="s">
        <v>14</v>
      </c>
      <c r="E15" s="8">
        <v>86</v>
      </c>
      <c r="F15" s="12">
        <v>400</v>
      </c>
      <c r="G15" s="12">
        <v>406</v>
      </c>
      <c r="H15" s="12">
        <v>414</v>
      </c>
      <c r="I15" s="12">
        <v>406.67</v>
      </c>
      <c r="J15" s="12">
        <f t="shared" si="0"/>
        <v>34973.62</v>
      </c>
      <c r="K15" s="4"/>
    </row>
    <row r="16" spans="1:11" ht="24.75" customHeight="1">
      <c r="A16" s="25"/>
      <c r="B16" s="26"/>
      <c r="C16" s="9" t="s">
        <v>22</v>
      </c>
      <c r="D16" s="8" t="s">
        <v>14</v>
      </c>
      <c r="E16" s="8">
        <v>105</v>
      </c>
      <c r="F16" s="12">
        <v>250</v>
      </c>
      <c r="G16" s="12">
        <v>254</v>
      </c>
      <c r="H16" s="12">
        <v>322</v>
      </c>
      <c r="I16" s="12">
        <v>275.33</v>
      </c>
      <c r="J16" s="12">
        <f t="shared" si="0"/>
        <v>28909.649999999998</v>
      </c>
      <c r="K16" s="4"/>
    </row>
    <row r="17" spans="1:11" ht="24.75" customHeight="1">
      <c r="A17" s="25"/>
      <c r="B17" s="26"/>
      <c r="C17" s="9" t="s">
        <v>23</v>
      </c>
      <c r="D17" s="8" t="s">
        <v>14</v>
      </c>
      <c r="E17" s="8">
        <v>8</v>
      </c>
      <c r="F17" s="12">
        <v>195</v>
      </c>
      <c r="G17" s="12">
        <v>252</v>
      </c>
      <c r="H17" s="12">
        <v>321</v>
      </c>
      <c r="I17" s="12">
        <v>256</v>
      </c>
      <c r="J17" s="12">
        <f t="shared" si="0"/>
        <v>2048</v>
      </c>
      <c r="K17" s="4"/>
    </row>
    <row r="18" spans="1:11" ht="24.75" customHeight="1">
      <c r="A18" s="25"/>
      <c r="B18" s="26"/>
      <c r="C18" s="9" t="s">
        <v>24</v>
      </c>
      <c r="D18" s="8" t="s">
        <v>14</v>
      </c>
      <c r="E18" s="8">
        <v>8</v>
      </c>
      <c r="F18" s="12">
        <v>300</v>
      </c>
      <c r="G18" s="12">
        <v>243</v>
      </c>
      <c r="H18" s="12">
        <v>389</v>
      </c>
      <c r="I18" s="12">
        <v>310.67</v>
      </c>
      <c r="J18" s="12">
        <f t="shared" si="0"/>
        <v>2485.36</v>
      </c>
      <c r="K18" s="4"/>
    </row>
    <row r="19" spans="1:11" ht="24.75" customHeight="1">
      <c r="A19" s="25"/>
      <c r="B19" s="26"/>
      <c r="C19" s="9" t="s">
        <v>25</v>
      </c>
      <c r="D19" s="8" t="s">
        <v>14</v>
      </c>
      <c r="E19" s="8">
        <v>105</v>
      </c>
      <c r="F19" s="12">
        <v>341</v>
      </c>
      <c r="G19" s="12">
        <v>359</v>
      </c>
      <c r="H19" s="12">
        <v>403</v>
      </c>
      <c r="I19" s="12">
        <v>367.67</v>
      </c>
      <c r="J19" s="12">
        <f t="shared" si="0"/>
        <v>38605.35</v>
      </c>
      <c r="K19" s="4"/>
    </row>
    <row r="20" spans="1:11" ht="24.75" customHeight="1">
      <c r="A20" s="25"/>
      <c r="B20" s="26"/>
      <c r="C20" s="9" t="s">
        <v>26</v>
      </c>
      <c r="D20" s="8" t="s">
        <v>14</v>
      </c>
      <c r="E20" s="8">
        <v>105</v>
      </c>
      <c r="F20" s="12">
        <v>195</v>
      </c>
      <c r="G20" s="12">
        <v>189</v>
      </c>
      <c r="H20" s="12">
        <v>209</v>
      </c>
      <c r="I20" s="12">
        <v>197.67</v>
      </c>
      <c r="J20" s="12">
        <f t="shared" si="0"/>
        <v>20755.35</v>
      </c>
      <c r="K20" s="4"/>
    </row>
    <row r="21" spans="1:11" ht="24.75" customHeight="1">
      <c r="A21" s="25"/>
      <c r="B21" s="26"/>
      <c r="C21" s="9" t="s">
        <v>27</v>
      </c>
      <c r="D21" s="8" t="s">
        <v>14</v>
      </c>
      <c r="E21" s="8">
        <v>105</v>
      </c>
      <c r="F21" s="12">
        <v>253</v>
      </c>
      <c r="G21" s="12">
        <v>258</v>
      </c>
      <c r="H21" s="12">
        <v>278</v>
      </c>
      <c r="I21" s="12">
        <v>263</v>
      </c>
      <c r="J21" s="12">
        <f t="shared" si="0"/>
        <v>27615</v>
      </c>
      <c r="K21" s="4"/>
    </row>
    <row r="22" spans="1:11" ht="24.75" customHeight="1">
      <c r="A22" s="25"/>
      <c r="B22" s="26"/>
      <c r="C22" s="9" t="s">
        <v>28</v>
      </c>
      <c r="D22" s="8" t="s">
        <v>14</v>
      </c>
      <c r="E22" s="8">
        <v>105</v>
      </c>
      <c r="F22" s="12">
        <v>253</v>
      </c>
      <c r="G22" s="12">
        <v>258</v>
      </c>
      <c r="H22" s="12">
        <v>231</v>
      </c>
      <c r="I22" s="12">
        <v>247.33</v>
      </c>
      <c r="J22" s="12">
        <f t="shared" si="0"/>
        <v>25969.65</v>
      </c>
      <c r="K22" s="4"/>
    </row>
    <row r="23" spans="1:11" ht="24.75" customHeight="1">
      <c r="A23" s="25"/>
      <c r="B23" s="26"/>
      <c r="C23" s="9" t="s">
        <v>29</v>
      </c>
      <c r="D23" s="8" t="s">
        <v>14</v>
      </c>
      <c r="E23" s="8">
        <v>27</v>
      </c>
      <c r="F23" s="12">
        <v>361</v>
      </c>
      <c r="G23" s="12">
        <v>361</v>
      </c>
      <c r="H23" s="12">
        <v>457</v>
      </c>
      <c r="I23" s="12">
        <v>393</v>
      </c>
      <c r="J23" s="12">
        <f t="shared" si="0"/>
        <v>10611</v>
      </c>
      <c r="K23" s="4"/>
    </row>
    <row r="24" spans="1:11" ht="24.75" customHeight="1">
      <c r="A24" s="25"/>
      <c r="B24" s="26"/>
      <c r="C24" s="9" t="s">
        <v>15</v>
      </c>
      <c r="D24" s="8" t="s">
        <v>14</v>
      </c>
      <c r="E24" s="8">
        <v>105</v>
      </c>
      <c r="F24" s="12">
        <v>172</v>
      </c>
      <c r="G24" s="12">
        <v>153</v>
      </c>
      <c r="H24" s="12">
        <v>172</v>
      </c>
      <c r="I24" s="12">
        <v>165.67</v>
      </c>
      <c r="J24" s="12">
        <f t="shared" si="0"/>
        <v>17395.35</v>
      </c>
      <c r="K24" s="4"/>
    </row>
    <row r="25" spans="1:11" ht="24.75" customHeight="1">
      <c r="A25" s="25"/>
      <c r="B25" s="26"/>
      <c r="C25" s="9" t="s">
        <v>30</v>
      </c>
      <c r="D25" s="8" t="s">
        <v>14</v>
      </c>
      <c r="E25" s="8">
        <v>3</v>
      </c>
      <c r="F25" s="12">
        <v>146</v>
      </c>
      <c r="G25" s="12">
        <v>124</v>
      </c>
      <c r="H25" s="12">
        <v>168</v>
      </c>
      <c r="I25" s="12">
        <v>146</v>
      </c>
      <c r="J25" s="12">
        <f t="shared" si="0"/>
        <v>438</v>
      </c>
      <c r="K25" s="4"/>
    </row>
    <row r="26" spans="1:11" ht="24.75" customHeight="1">
      <c r="A26" s="25"/>
      <c r="B26" s="26"/>
      <c r="C26" s="9" t="s">
        <v>31</v>
      </c>
      <c r="D26" s="8" t="s">
        <v>14</v>
      </c>
      <c r="E26" s="8">
        <v>3</v>
      </c>
      <c r="F26" s="12">
        <v>123</v>
      </c>
      <c r="G26" s="12">
        <v>127</v>
      </c>
      <c r="H26" s="12">
        <v>168</v>
      </c>
      <c r="I26" s="12">
        <v>139.33</v>
      </c>
      <c r="J26" s="12">
        <f t="shared" si="0"/>
        <v>417.99</v>
      </c>
      <c r="K26" s="4"/>
    </row>
    <row r="27" spans="1:11" ht="49.5" customHeight="1">
      <c r="A27" s="25"/>
      <c r="B27" s="26"/>
      <c r="C27" s="9" t="s">
        <v>32</v>
      </c>
      <c r="D27" s="8" t="s">
        <v>14</v>
      </c>
      <c r="E27" s="8">
        <v>105</v>
      </c>
      <c r="F27" s="12">
        <v>138</v>
      </c>
      <c r="G27" s="12">
        <v>111</v>
      </c>
      <c r="H27" s="12">
        <v>194</v>
      </c>
      <c r="I27" s="12">
        <v>147.67</v>
      </c>
      <c r="J27" s="12">
        <f t="shared" si="0"/>
        <v>15505.349999999999</v>
      </c>
      <c r="K27" s="4"/>
    </row>
    <row r="28" spans="1:11" ht="24.75" customHeight="1">
      <c r="A28" s="25"/>
      <c r="B28" s="26"/>
      <c r="C28" s="9" t="s">
        <v>33</v>
      </c>
      <c r="D28" s="8" t="s">
        <v>14</v>
      </c>
      <c r="E28" s="8">
        <v>105</v>
      </c>
      <c r="F28" s="12">
        <v>115</v>
      </c>
      <c r="G28" s="12">
        <v>122</v>
      </c>
      <c r="H28" s="12">
        <v>164</v>
      </c>
      <c r="I28" s="12">
        <v>133.67</v>
      </c>
      <c r="J28" s="12">
        <f t="shared" si="0"/>
        <v>14035.349999999999</v>
      </c>
      <c r="K28" s="4"/>
    </row>
    <row r="29" spans="1:11" ht="24.75" customHeight="1">
      <c r="A29" s="25"/>
      <c r="B29" s="26"/>
      <c r="C29" s="10" t="s">
        <v>34</v>
      </c>
      <c r="D29" s="8" t="s">
        <v>14</v>
      </c>
      <c r="E29" s="8">
        <v>105</v>
      </c>
      <c r="F29" s="12">
        <v>174</v>
      </c>
      <c r="G29" s="12">
        <v>173</v>
      </c>
      <c r="H29" s="12">
        <v>216</v>
      </c>
      <c r="I29" s="12">
        <v>187.67</v>
      </c>
      <c r="J29" s="12">
        <f t="shared" si="0"/>
        <v>19705.35</v>
      </c>
      <c r="K29" s="4"/>
    </row>
    <row r="30" spans="1:11" ht="33.75" customHeight="1">
      <c r="A30" s="25"/>
      <c r="B30" s="26"/>
      <c r="C30" s="9" t="s">
        <v>35</v>
      </c>
      <c r="D30" s="8" t="s">
        <v>14</v>
      </c>
      <c r="E30" s="8">
        <v>105</v>
      </c>
      <c r="F30" s="12">
        <v>130</v>
      </c>
      <c r="G30" s="12">
        <v>134</v>
      </c>
      <c r="H30" s="12">
        <v>144</v>
      </c>
      <c r="I30" s="12">
        <v>136</v>
      </c>
      <c r="J30" s="12">
        <f t="shared" si="0"/>
        <v>14280</v>
      </c>
      <c r="K30" s="4"/>
    </row>
    <row r="31" spans="1:11" ht="24.75" customHeight="1">
      <c r="A31" s="25"/>
      <c r="B31" s="26"/>
      <c r="C31" s="9" t="s">
        <v>16</v>
      </c>
      <c r="D31" s="8" t="s">
        <v>14</v>
      </c>
      <c r="E31" s="8">
        <v>15</v>
      </c>
      <c r="F31" s="12">
        <v>400</v>
      </c>
      <c r="G31" s="12">
        <v>479</v>
      </c>
      <c r="H31" s="12">
        <v>417</v>
      </c>
      <c r="I31" s="12">
        <v>432</v>
      </c>
      <c r="J31" s="12">
        <f t="shared" si="0"/>
        <v>6480</v>
      </c>
      <c r="K31" s="4"/>
    </row>
    <row r="32" spans="1:11" ht="24.75" customHeight="1">
      <c r="A32" s="25"/>
      <c r="B32" s="26"/>
      <c r="C32" s="11" t="s">
        <v>42</v>
      </c>
      <c r="D32" s="8" t="s">
        <v>14</v>
      </c>
      <c r="E32" s="8">
        <v>86</v>
      </c>
      <c r="F32" s="12">
        <v>213</v>
      </c>
      <c r="G32" s="12">
        <v>170</v>
      </c>
      <c r="H32" s="12">
        <v>320</v>
      </c>
      <c r="I32" s="12">
        <v>234.33</v>
      </c>
      <c r="J32" s="12">
        <f t="shared" si="0"/>
        <v>20152.38</v>
      </c>
      <c r="K32" s="4"/>
    </row>
    <row r="33" spans="1:11" ht="24.75" customHeight="1">
      <c r="A33" s="25"/>
      <c r="B33" s="26"/>
      <c r="C33" s="9" t="s">
        <v>36</v>
      </c>
      <c r="D33" s="8" t="s">
        <v>14</v>
      </c>
      <c r="E33" s="8">
        <v>86</v>
      </c>
      <c r="F33" s="12">
        <v>430</v>
      </c>
      <c r="G33" s="12">
        <v>432</v>
      </c>
      <c r="H33" s="12" t="s">
        <v>52</v>
      </c>
      <c r="I33" s="12">
        <v>431</v>
      </c>
      <c r="J33" s="12">
        <f t="shared" si="0"/>
        <v>37066</v>
      </c>
      <c r="K33" s="4"/>
    </row>
    <row r="34" spans="1:11" ht="24.75" customHeight="1">
      <c r="A34" s="25"/>
      <c r="B34" s="26"/>
      <c r="C34" s="9" t="s">
        <v>37</v>
      </c>
      <c r="D34" s="8" t="s">
        <v>14</v>
      </c>
      <c r="E34" s="8">
        <v>86</v>
      </c>
      <c r="F34" s="12">
        <v>810</v>
      </c>
      <c r="G34" s="12">
        <v>1227</v>
      </c>
      <c r="H34" s="12">
        <v>1106</v>
      </c>
      <c r="I34" s="12">
        <v>1047.67</v>
      </c>
      <c r="J34" s="12">
        <f t="shared" si="0"/>
        <v>90099.62000000001</v>
      </c>
      <c r="K34" s="4"/>
    </row>
    <row r="35" spans="1:11" ht="24.75" customHeight="1">
      <c r="A35" s="25"/>
      <c r="B35" s="26"/>
      <c r="C35" s="9" t="s">
        <v>38</v>
      </c>
      <c r="D35" s="8" t="s">
        <v>14</v>
      </c>
      <c r="E35" s="8">
        <v>33</v>
      </c>
      <c r="F35" s="12">
        <v>978</v>
      </c>
      <c r="G35" s="12">
        <v>765</v>
      </c>
      <c r="H35" s="12">
        <v>1100</v>
      </c>
      <c r="I35" s="12">
        <v>947.67</v>
      </c>
      <c r="J35" s="12">
        <f t="shared" si="0"/>
        <v>31273.109999999997</v>
      </c>
      <c r="K35" s="4"/>
    </row>
    <row r="36" spans="1:11" ht="24.75" customHeight="1">
      <c r="A36" s="25"/>
      <c r="B36" s="26"/>
      <c r="C36" s="9" t="s">
        <v>39</v>
      </c>
      <c r="D36" s="8" t="s">
        <v>14</v>
      </c>
      <c r="E36" s="8">
        <v>8</v>
      </c>
      <c r="F36" s="12">
        <v>82</v>
      </c>
      <c r="G36" s="12">
        <v>94</v>
      </c>
      <c r="H36" s="12">
        <v>142</v>
      </c>
      <c r="I36" s="12">
        <v>104.67</v>
      </c>
      <c r="J36" s="12">
        <f t="shared" si="0"/>
        <v>837.36</v>
      </c>
      <c r="K36" s="4"/>
    </row>
    <row r="37" spans="1:11" ht="24.75" customHeight="1">
      <c r="A37" s="25"/>
      <c r="B37" s="26"/>
      <c r="C37" s="9" t="s">
        <v>17</v>
      </c>
      <c r="D37" s="8" t="s">
        <v>14</v>
      </c>
      <c r="E37" s="8">
        <v>8</v>
      </c>
      <c r="F37" s="12">
        <v>178</v>
      </c>
      <c r="G37" s="12">
        <v>119</v>
      </c>
      <c r="H37" s="12">
        <v>181</v>
      </c>
      <c r="I37" s="12">
        <v>159.33</v>
      </c>
      <c r="J37" s="12">
        <f t="shared" si="0"/>
        <v>1274.64</v>
      </c>
      <c r="K37" s="4"/>
    </row>
    <row r="38" spans="1:11" ht="24.75" customHeight="1">
      <c r="A38" s="25"/>
      <c r="B38" s="26"/>
      <c r="C38" s="9" t="s">
        <v>40</v>
      </c>
      <c r="D38" s="8" t="s">
        <v>14</v>
      </c>
      <c r="E38" s="8">
        <v>6</v>
      </c>
      <c r="F38" s="12">
        <v>186</v>
      </c>
      <c r="G38" s="12">
        <v>190</v>
      </c>
      <c r="H38" s="12">
        <v>220</v>
      </c>
      <c r="I38" s="12">
        <v>198.67</v>
      </c>
      <c r="J38" s="12">
        <f t="shared" si="0"/>
        <v>1192.02</v>
      </c>
      <c r="K38" s="4"/>
    </row>
    <row r="39" spans="1:10" ht="21.75" customHeight="1">
      <c r="A39" s="27" t="s">
        <v>46</v>
      </c>
      <c r="B39" s="27"/>
      <c r="C39" s="27"/>
      <c r="D39" s="27"/>
      <c r="E39" s="27"/>
      <c r="F39" s="27"/>
      <c r="G39" s="27"/>
      <c r="H39" s="27"/>
      <c r="I39" s="27"/>
      <c r="J39" s="14">
        <f>SUM(J12:J38)</f>
        <v>547420.1499999999</v>
      </c>
    </row>
    <row r="41" spans="1:11" s="1" customFormat="1" ht="15.75">
      <c r="A41" s="2"/>
      <c r="B41" s="2" t="s">
        <v>57</v>
      </c>
      <c r="C41" s="2"/>
      <c r="D41" s="2"/>
      <c r="E41" s="2"/>
      <c r="F41" s="2"/>
      <c r="G41" s="2"/>
      <c r="H41" s="2"/>
      <c r="I41" s="2"/>
      <c r="J41" s="2"/>
      <c r="K41" s="2"/>
    </row>
    <row r="42" spans="1:11" s="1" customFormat="1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1" customFormat="1" ht="15.75">
      <c r="A43" s="2"/>
      <c r="B43" s="2" t="s">
        <v>47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s="1" customFormat="1" ht="15.75">
      <c r="A44" s="2"/>
      <c r="B44" s="2" t="s">
        <v>49</v>
      </c>
      <c r="C44" s="2"/>
      <c r="D44" s="2"/>
      <c r="E44" s="2"/>
      <c r="F44" s="2"/>
      <c r="G44" s="2"/>
      <c r="H44" s="2"/>
      <c r="I44" s="2"/>
      <c r="J44" s="2"/>
      <c r="K44" s="2"/>
    </row>
    <row r="45" spans="1:11" s="1" customFormat="1" ht="15.75">
      <c r="A45" s="2"/>
      <c r="B45" s="2" t="s">
        <v>50</v>
      </c>
      <c r="C45" s="2"/>
      <c r="D45" s="2"/>
      <c r="E45" s="2"/>
      <c r="F45" s="2"/>
      <c r="G45" s="2"/>
      <c r="H45" s="2"/>
      <c r="I45" s="2"/>
      <c r="J45" s="2"/>
      <c r="K45" s="2"/>
    </row>
    <row r="46" spans="1:11" s="1" customFormat="1" ht="15.7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</row>
    <row r="47" spans="1:11" s="1" customFormat="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1" customFormat="1" ht="15.75">
      <c r="A48" s="2"/>
      <c r="B48" s="2" t="s">
        <v>48</v>
      </c>
      <c r="C48" s="2"/>
      <c r="D48" s="2"/>
      <c r="E48" s="2"/>
      <c r="F48" s="2"/>
      <c r="G48" s="2"/>
      <c r="H48" s="2"/>
      <c r="I48" s="2"/>
      <c r="J48" s="2"/>
      <c r="K48" s="2"/>
    </row>
    <row r="49" spans="1:11" s="1" customFormat="1" ht="102" customHeight="1">
      <c r="A49" s="2"/>
      <c r="B49" s="2" t="s">
        <v>59</v>
      </c>
      <c r="C49" s="2"/>
      <c r="D49" s="2"/>
      <c r="E49" s="2"/>
      <c r="F49" s="2"/>
      <c r="G49" s="2"/>
      <c r="H49" s="2"/>
      <c r="I49" s="2"/>
      <c r="J49" s="2"/>
      <c r="K49" s="2"/>
    </row>
    <row r="50" spans="1:11" s="1" customFormat="1" ht="33" customHeight="1">
      <c r="A50" s="2"/>
      <c r="B50" s="2" t="s">
        <v>51</v>
      </c>
      <c r="C50" s="2"/>
      <c r="D50" s="2"/>
      <c r="E50" s="2"/>
      <c r="F50" s="2"/>
      <c r="G50" s="2"/>
      <c r="H50" s="2"/>
      <c r="I50" s="2"/>
      <c r="J50" s="15"/>
      <c r="K50" s="2"/>
    </row>
    <row r="53" spans="1:2" ht="114.75" customHeight="1">
      <c r="A53" s="19" t="s">
        <v>55</v>
      </c>
      <c r="B53" s="19"/>
    </row>
  </sheetData>
  <sheetProtection/>
  <mergeCells count="17">
    <mergeCell ref="G1:J1"/>
    <mergeCell ref="G2:J2"/>
    <mergeCell ref="B4:I4"/>
    <mergeCell ref="B5:I5"/>
    <mergeCell ref="B6:K6"/>
    <mergeCell ref="A10:A11"/>
    <mergeCell ref="B10:B11"/>
    <mergeCell ref="C10:C11"/>
    <mergeCell ref="D10:D11"/>
    <mergeCell ref="E10:E11"/>
    <mergeCell ref="A53:B53"/>
    <mergeCell ref="F10:H10"/>
    <mergeCell ref="I10:I11"/>
    <mergeCell ref="J10:J11"/>
    <mergeCell ref="A12:A38"/>
    <mergeCell ref="B12:B38"/>
    <mergeCell ref="A39:I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="60" zoomScalePageLayoutView="0" workbookViewId="0" topLeftCell="A22">
      <selection activeCell="T26" sqref="T26"/>
    </sheetView>
  </sheetViews>
  <sheetFormatPr defaultColWidth="9.00390625" defaultRowHeight="12.75"/>
  <cols>
    <col min="1" max="1" width="14.375" style="0" customWidth="1"/>
    <col min="2" max="2" width="26.125" style="0" customWidth="1"/>
    <col min="3" max="3" width="75.125" style="0" customWidth="1"/>
    <col min="4" max="4" width="14.375" style="0" customWidth="1"/>
    <col min="5" max="5" width="13.625" style="0" customWidth="1"/>
    <col min="6" max="6" width="13.00390625" style="0" customWidth="1"/>
    <col min="7" max="7" width="13.25390625" style="0" customWidth="1"/>
    <col min="8" max="8" width="13.75390625" style="0" bestFit="1" customWidth="1"/>
    <col min="9" max="9" width="15.875" style="0" customWidth="1"/>
    <col min="10" max="10" width="17.25390625" style="0" customWidth="1"/>
  </cols>
  <sheetData>
    <row r="1" spans="1:11" s="1" customFormat="1" ht="15.75">
      <c r="A1" s="2"/>
      <c r="B1" s="2"/>
      <c r="C1" s="2"/>
      <c r="D1" s="2"/>
      <c r="E1" s="2"/>
      <c r="F1" s="2"/>
      <c r="G1" s="28" t="s">
        <v>10</v>
      </c>
      <c r="H1" s="28"/>
      <c r="I1" s="28"/>
      <c r="J1" s="28"/>
      <c r="K1" s="2"/>
    </row>
    <row r="2" spans="1:11" s="1" customFormat="1" ht="15.75">
      <c r="A2" s="2"/>
      <c r="B2" s="2"/>
      <c r="C2" s="2"/>
      <c r="D2" s="2"/>
      <c r="E2" s="2"/>
      <c r="F2" s="2"/>
      <c r="G2" s="28" t="s">
        <v>11</v>
      </c>
      <c r="H2" s="28"/>
      <c r="I2" s="28"/>
      <c r="J2" s="28"/>
      <c r="K2" s="2"/>
    </row>
    <row r="3" spans="1:11" s="1" customFormat="1" ht="15.75">
      <c r="A3" s="2"/>
      <c r="B3" s="2"/>
      <c r="C3" s="2"/>
      <c r="D3" s="2"/>
      <c r="E3" s="2"/>
      <c r="F3" s="2"/>
      <c r="G3" s="5"/>
      <c r="H3" s="5"/>
      <c r="I3" s="5"/>
      <c r="J3" s="5"/>
      <c r="K3" s="2"/>
    </row>
    <row r="4" spans="1:11" s="1" customFormat="1" ht="15.75">
      <c r="A4" s="2"/>
      <c r="B4" s="29" t="s">
        <v>1</v>
      </c>
      <c r="C4" s="29"/>
      <c r="D4" s="29"/>
      <c r="E4" s="29"/>
      <c r="F4" s="29"/>
      <c r="G4" s="29"/>
      <c r="H4" s="29"/>
      <c r="I4" s="29"/>
      <c r="J4" s="6"/>
      <c r="K4" s="2"/>
    </row>
    <row r="5" spans="1:11" s="1" customFormat="1" ht="15" customHeight="1">
      <c r="A5" s="2"/>
      <c r="B5" s="30" t="s">
        <v>54</v>
      </c>
      <c r="C5" s="30"/>
      <c r="D5" s="30"/>
      <c r="E5" s="30"/>
      <c r="F5" s="30"/>
      <c r="G5" s="30"/>
      <c r="H5" s="30"/>
      <c r="I5" s="30"/>
      <c r="J5" s="7"/>
      <c r="K5" s="2"/>
    </row>
    <row r="6" spans="1:11" s="1" customFormat="1" ht="22.5" customHeight="1">
      <c r="A6" s="2"/>
      <c r="B6" s="31" t="s">
        <v>9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s="1" customFormat="1" ht="15.75" customHeight="1">
      <c r="A7" s="2"/>
      <c r="B7" s="3" t="s">
        <v>2</v>
      </c>
      <c r="C7" s="2"/>
      <c r="D7" s="2"/>
      <c r="E7" s="2"/>
      <c r="F7" s="2"/>
      <c r="G7" s="2"/>
      <c r="H7" s="2"/>
      <c r="I7" s="2"/>
      <c r="J7" s="2"/>
      <c r="K7" s="2"/>
    </row>
    <row r="8" spans="1:11" s="1" customFormat="1" ht="15.75" hidden="1">
      <c r="A8" s="2"/>
      <c r="B8" s="2"/>
      <c r="C8" s="2"/>
      <c r="D8" s="2"/>
      <c r="E8" s="2"/>
      <c r="F8" s="2"/>
      <c r="G8" s="5"/>
      <c r="H8" s="5"/>
      <c r="I8" s="5"/>
      <c r="J8" s="5"/>
      <c r="K8" s="2"/>
    </row>
    <row r="9" ht="12.75" hidden="1"/>
    <row r="10" spans="1:10" ht="19.5" customHeight="1">
      <c r="A10" s="32" t="s">
        <v>12</v>
      </c>
      <c r="B10" s="32" t="s">
        <v>41</v>
      </c>
      <c r="C10" s="32" t="s">
        <v>3</v>
      </c>
      <c r="D10" s="32" t="s">
        <v>7</v>
      </c>
      <c r="E10" s="32" t="s">
        <v>8</v>
      </c>
      <c r="F10" s="20" t="s">
        <v>43</v>
      </c>
      <c r="G10" s="21"/>
      <c r="H10" s="22"/>
      <c r="I10" s="23" t="s">
        <v>44</v>
      </c>
      <c r="J10" s="23" t="s">
        <v>45</v>
      </c>
    </row>
    <row r="11" spans="1:11" ht="22.5" customHeight="1">
      <c r="A11" s="33"/>
      <c r="B11" s="33"/>
      <c r="C11" s="33"/>
      <c r="D11" s="33"/>
      <c r="E11" s="33"/>
      <c r="F11" s="13" t="s">
        <v>0</v>
      </c>
      <c r="G11" s="13" t="s">
        <v>4</v>
      </c>
      <c r="H11" s="13" t="s">
        <v>5</v>
      </c>
      <c r="I11" s="24"/>
      <c r="J11" s="24"/>
      <c r="K11" s="4"/>
    </row>
    <row r="12" spans="1:11" ht="24.75" customHeight="1">
      <c r="A12" s="25" t="s">
        <v>13</v>
      </c>
      <c r="B12" s="26" t="s">
        <v>6</v>
      </c>
      <c r="C12" s="9" t="s">
        <v>18</v>
      </c>
      <c r="D12" s="8" t="s">
        <v>14</v>
      </c>
      <c r="E12" s="8">
        <v>41</v>
      </c>
      <c r="F12" s="12">
        <v>255</v>
      </c>
      <c r="G12" s="12">
        <v>234</v>
      </c>
      <c r="H12" s="12">
        <v>278</v>
      </c>
      <c r="I12" s="12">
        <v>255.67</v>
      </c>
      <c r="J12" s="12">
        <f>E12*I12</f>
        <v>10482.47</v>
      </c>
      <c r="K12" s="4"/>
    </row>
    <row r="13" spans="1:11" ht="24.75" customHeight="1">
      <c r="A13" s="25"/>
      <c r="B13" s="26"/>
      <c r="C13" s="9" t="s">
        <v>19</v>
      </c>
      <c r="D13" s="8" t="s">
        <v>14</v>
      </c>
      <c r="E13" s="8">
        <v>41</v>
      </c>
      <c r="F13" s="12">
        <v>245</v>
      </c>
      <c r="G13" s="12">
        <v>252</v>
      </c>
      <c r="H13" s="12">
        <v>272</v>
      </c>
      <c r="I13" s="12">
        <v>256.33</v>
      </c>
      <c r="J13" s="12">
        <v>10509.53</v>
      </c>
      <c r="K13" s="4"/>
    </row>
    <row r="14" spans="1:11" ht="24.75" customHeight="1">
      <c r="A14" s="25"/>
      <c r="B14" s="26"/>
      <c r="C14" s="9" t="s">
        <v>20</v>
      </c>
      <c r="D14" s="8" t="s">
        <v>14</v>
      </c>
      <c r="E14" s="8">
        <v>41</v>
      </c>
      <c r="F14" s="12">
        <v>199</v>
      </c>
      <c r="G14" s="12">
        <v>225</v>
      </c>
      <c r="H14" s="12">
        <v>477</v>
      </c>
      <c r="I14" s="12">
        <v>300.33</v>
      </c>
      <c r="J14" s="12">
        <f aca="true" t="shared" si="0" ref="J14:J38">E14*I14</f>
        <v>12313.529999999999</v>
      </c>
      <c r="K14" s="4"/>
    </row>
    <row r="15" spans="1:11" ht="24.75" customHeight="1">
      <c r="A15" s="25"/>
      <c r="B15" s="26"/>
      <c r="C15" s="9" t="s">
        <v>21</v>
      </c>
      <c r="D15" s="8" t="s">
        <v>14</v>
      </c>
      <c r="E15" s="8">
        <v>37</v>
      </c>
      <c r="F15" s="12">
        <v>400</v>
      </c>
      <c r="G15" s="12">
        <v>406</v>
      </c>
      <c r="H15" s="12">
        <v>414</v>
      </c>
      <c r="I15" s="12">
        <v>406.67</v>
      </c>
      <c r="J15" s="12">
        <f t="shared" si="0"/>
        <v>15046.79</v>
      </c>
      <c r="K15" s="4"/>
    </row>
    <row r="16" spans="1:11" ht="24.75" customHeight="1">
      <c r="A16" s="25"/>
      <c r="B16" s="26"/>
      <c r="C16" s="9" t="s">
        <v>22</v>
      </c>
      <c r="D16" s="8" t="s">
        <v>14</v>
      </c>
      <c r="E16" s="8">
        <v>41</v>
      </c>
      <c r="F16" s="12">
        <v>250</v>
      </c>
      <c r="G16" s="12">
        <v>254</v>
      </c>
      <c r="H16" s="12">
        <v>322</v>
      </c>
      <c r="I16" s="12">
        <v>275.33</v>
      </c>
      <c r="J16" s="12">
        <f t="shared" si="0"/>
        <v>11288.529999999999</v>
      </c>
      <c r="K16" s="4"/>
    </row>
    <row r="17" spans="1:11" ht="24.75" customHeight="1">
      <c r="A17" s="25"/>
      <c r="B17" s="26"/>
      <c r="C17" s="9" t="s">
        <v>23</v>
      </c>
      <c r="D17" s="8" t="s">
        <v>14</v>
      </c>
      <c r="E17" s="8">
        <v>3</v>
      </c>
      <c r="F17" s="12">
        <v>195</v>
      </c>
      <c r="G17" s="12">
        <v>252</v>
      </c>
      <c r="H17" s="12">
        <v>321</v>
      </c>
      <c r="I17" s="12">
        <v>256</v>
      </c>
      <c r="J17" s="12">
        <f t="shared" si="0"/>
        <v>768</v>
      </c>
      <c r="K17" s="4"/>
    </row>
    <row r="18" spans="1:11" ht="24.75" customHeight="1">
      <c r="A18" s="25"/>
      <c r="B18" s="26"/>
      <c r="C18" s="9" t="s">
        <v>24</v>
      </c>
      <c r="D18" s="8" t="s">
        <v>14</v>
      </c>
      <c r="E18" s="8">
        <v>3</v>
      </c>
      <c r="F18" s="12">
        <v>300</v>
      </c>
      <c r="G18" s="12">
        <v>243</v>
      </c>
      <c r="H18" s="12">
        <v>389</v>
      </c>
      <c r="I18" s="12">
        <v>310.67</v>
      </c>
      <c r="J18" s="12">
        <f t="shared" si="0"/>
        <v>932.01</v>
      </c>
      <c r="K18" s="4"/>
    </row>
    <row r="19" spans="1:11" ht="24.75" customHeight="1">
      <c r="A19" s="25"/>
      <c r="B19" s="26"/>
      <c r="C19" s="9" t="s">
        <v>25</v>
      </c>
      <c r="D19" s="8" t="s">
        <v>14</v>
      </c>
      <c r="E19" s="8">
        <v>41</v>
      </c>
      <c r="F19" s="12">
        <v>341</v>
      </c>
      <c r="G19" s="12">
        <v>359</v>
      </c>
      <c r="H19" s="12">
        <v>403</v>
      </c>
      <c r="I19" s="12">
        <v>367.67</v>
      </c>
      <c r="J19" s="12">
        <f t="shared" si="0"/>
        <v>15074.470000000001</v>
      </c>
      <c r="K19" s="4"/>
    </row>
    <row r="20" spans="1:11" ht="24.75" customHeight="1">
      <c r="A20" s="25"/>
      <c r="B20" s="26"/>
      <c r="C20" s="9" t="s">
        <v>26</v>
      </c>
      <c r="D20" s="8" t="s">
        <v>14</v>
      </c>
      <c r="E20" s="8">
        <v>41</v>
      </c>
      <c r="F20" s="12">
        <v>195</v>
      </c>
      <c r="G20" s="12">
        <v>189</v>
      </c>
      <c r="H20" s="12">
        <v>209</v>
      </c>
      <c r="I20" s="12">
        <v>197.67</v>
      </c>
      <c r="J20" s="12">
        <f t="shared" si="0"/>
        <v>8104.469999999999</v>
      </c>
      <c r="K20" s="4"/>
    </row>
    <row r="21" spans="1:11" ht="24.75" customHeight="1">
      <c r="A21" s="25"/>
      <c r="B21" s="26"/>
      <c r="C21" s="9" t="s">
        <v>27</v>
      </c>
      <c r="D21" s="8" t="s">
        <v>14</v>
      </c>
      <c r="E21" s="8">
        <v>41</v>
      </c>
      <c r="F21" s="12">
        <v>253</v>
      </c>
      <c r="G21" s="12">
        <v>258</v>
      </c>
      <c r="H21" s="12">
        <v>278</v>
      </c>
      <c r="I21" s="12">
        <v>263</v>
      </c>
      <c r="J21" s="12">
        <f t="shared" si="0"/>
        <v>10783</v>
      </c>
      <c r="K21" s="4"/>
    </row>
    <row r="22" spans="1:11" ht="24.75" customHeight="1">
      <c r="A22" s="25"/>
      <c r="B22" s="26"/>
      <c r="C22" s="9" t="s">
        <v>28</v>
      </c>
      <c r="D22" s="8" t="s">
        <v>14</v>
      </c>
      <c r="E22" s="8">
        <v>41</v>
      </c>
      <c r="F22" s="12">
        <v>253</v>
      </c>
      <c r="G22" s="12">
        <v>258</v>
      </c>
      <c r="H22" s="12">
        <v>231</v>
      </c>
      <c r="I22" s="12">
        <v>247.33</v>
      </c>
      <c r="J22" s="12">
        <f t="shared" si="0"/>
        <v>10140.53</v>
      </c>
      <c r="K22" s="4"/>
    </row>
    <row r="23" spans="1:11" ht="24.75" customHeight="1">
      <c r="A23" s="25"/>
      <c r="B23" s="26"/>
      <c r="C23" s="9" t="s">
        <v>29</v>
      </c>
      <c r="D23" s="8" t="s">
        <v>14</v>
      </c>
      <c r="E23" s="8">
        <v>14</v>
      </c>
      <c r="F23" s="12">
        <v>361</v>
      </c>
      <c r="G23" s="12">
        <v>361</v>
      </c>
      <c r="H23" s="12">
        <v>457</v>
      </c>
      <c r="I23" s="12">
        <v>393</v>
      </c>
      <c r="J23" s="12">
        <f t="shared" si="0"/>
        <v>5502</v>
      </c>
      <c r="K23" s="4"/>
    </row>
    <row r="24" spans="1:11" ht="24.75" customHeight="1">
      <c r="A24" s="25"/>
      <c r="B24" s="26"/>
      <c r="C24" s="9" t="s">
        <v>15</v>
      </c>
      <c r="D24" s="8" t="s">
        <v>14</v>
      </c>
      <c r="E24" s="8">
        <v>41</v>
      </c>
      <c r="F24" s="12">
        <v>172</v>
      </c>
      <c r="G24" s="12">
        <v>153</v>
      </c>
      <c r="H24" s="12">
        <v>172</v>
      </c>
      <c r="I24" s="12">
        <v>165.67</v>
      </c>
      <c r="J24" s="12">
        <f t="shared" si="0"/>
        <v>6792.469999999999</v>
      </c>
      <c r="K24" s="4"/>
    </row>
    <row r="25" spans="1:11" ht="24.75" customHeight="1">
      <c r="A25" s="25"/>
      <c r="B25" s="26"/>
      <c r="C25" s="9" t="s">
        <v>30</v>
      </c>
      <c r="D25" s="8" t="s">
        <v>14</v>
      </c>
      <c r="E25" s="8">
        <v>1</v>
      </c>
      <c r="F25" s="12">
        <v>146</v>
      </c>
      <c r="G25" s="12">
        <v>124</v>
      </c>
      <c r="H25" s="12">
        <v>168</v>
      </c>
      <c r="I25" s="12">
        <v>146</v>
      </c>
      <c r="J25" s="12">
        <f t="shared" si="0"/>
        <v>146</v>
      </c>
      <c r="K25" s="4"/>
    </row>
    <row r="26" spans="1:11" ht="24.75" customHeight="1">
      <c r="A26" s="25"/>
      <c r="B26" s="26"/>
      <c r="C26" s="9" t="s">
        <v>31</v>
      </c>
      <c r="D26" s="8" t="s">
        <v>14</v>
      </c>
      <c r="E26" s="8">
        <v>1</v>
      </c>
      <c r="F26" s="12">
        <v>123</v>
      </c>
      <c r="G26" s="12">
        <v>127</v>
      </c>
      <c r="H26" s="12">
        <v>168</v>
      </c>
      <c r="I26" s="12">
        <v>139.33</v>
      </c>
      <c r="J26" s="12">
        <f t="shared" si="0"/>
        <v>139.33</v>
      </c>
      <c r="K26" s="4"/>
    </row>
    <row r="27" spans="1:11" ht="49.5" customHeight="1">
      <c r="A27" s="25"/>
      <c r="B27" s="26"/>
      <c r="C27" s="9" t="s">
        <v>32</v>
      </c>
      <c r="D27" s="8" t="s">
        <v>14</v>
      </c>
      <c r="E27" s="8">
        <v>41</v>
      </c>
      <c r="F27" s="12">
        <v>138</v>
      </c>
      <c r="G27" s="12">
        <v>111</v>
      </c>
      <c r="H27" s="12">
        <v>194</v>
      </c>
      <c r="I27" s="12">
        <v>147.67</v>
      </c>
      <c r="J27" s="12">
        <f t="shared" si="0"/>
        <v>6054.469999999999</v>
      </c>
      <c r="K27" s="4"/>
    </row>
    <row r="28" spans="1:11" ht="24.75" customHeight="1">
      <c r="A28" s="25"/>
      <c r="B28" s="26"/>
      <c r="C28" s="9" t="s">
        <v>33</v>
      </c>
      <c r="D28" s="8" t="s">
        <v>14</v>
      </c>
      <c r="E28" s="8">
        <v>41</v>
      </c>
      <c r="F28" s="12">
        <v>115</v>
      </c>
      <c r="G28" s="12">
        <v>122</v>
      </c>
      <c r="H28" s="12">
        <v>164</v>
      </c>
      <c r="I28" s="12">
        <v>133.67</v>
      </c>
      <c r="J28" s="12">
        <f t="shared" si="0"/>
        <v>5480.469999999999</v>
      </c>
      <c r="K28" s="4"/>
    </row>
    <row r="29" spans="1:11" ht="24.75" customHeight="1">
      <c r="A29" s="25"/>
      <c r="B29" s="26"/>
      <c r="C29" s="10" t="s">
        <v>34</v>
      </c>
      <c r="D29" s="8" t="s">
        <v>14</v>
      </c>
      <c r="E29" s="8">
        <v>41</v>
      </c>
      <c r="F29" s="12">
        <v>174</v>
      </c>
      <c r="G29" s="12">
        <v>173</v>
      </c>
      <c r="H29" s="12">
        <v>216</v>
      </c>
      <c r="I29" s="12">
        <v>187.67</v>
      </c>
      <c r="J29" s="12">
        <f t="shared" si="0"/>
        <v>7694.469999999999</v>
      </c>
      <c r="K29" s="4"/>
    </row>
    <row r="30" spans="1:11" ht="33.75" customHeight="1">
      <c r="A30" s="25"/>
      <c r="B30" s="26"/>
      <c r="C30" s="9" t="s">
        <v>35</v>
      </c>
      <c r="D30" s="8" t="s">
        <v>14</v>
      </c>
      <c r="E30" s="8">
        <v>41</v>
      </c>
      <c r="F30" s="12">
        <v>130</v>
      </c>
      <c r="G30" s="12">
        <v>134</v>
      </c>
      <c r="H30" s="12">
        <v>144</v>
      </c>
      <c r="I30" s="12">
        <v>136</v>
      </c>
      <c r="J30" s="12">
        <f t="shared" si="0"/>
        <v>5576</v>
      </c>
      <c r="K30" s="4"/>
    </row>
    <row r="31" spans="1:11" ht="24.75" customHeight="1">
      <c r="A31" s="25"/>
      <c r="B31" s="26"/>
      <c r="C31" s="9" t="s">
        <v>16</v>
      </c>
      <c r="D31" s="8" t="s">
        <v>14</v>
      </c>
      <c r="E31" s="8">
        <v>8</v>
      </c>
      <c r="F31" s="12">
        <v>400</v>
      </c>
      <c r="G31" s="12">
        <v>479</v>
      </c>
      <c r="H31" s="12">
        <v>417</v>
      </c>
      <c r="I31" s="12">
        <v>432</v>
      </c>
      <c r="J31" s="12">
        <f t="shared" si="0"/>
        <v>3456</v>
      </c>
      <c r="K31" s="4"/>
    </row>
    <row r="32" spans="1:11" ht="24.75" customHeight="1">
      <c r="A32" s="25"/>
      <c r="B32" s="26"/>
      <c r="C32" s="11" t="s">
        <v>42</v>
      </c>
      <c r="D32" s="8" t="s">
        <v>14</v>
      </c>
      <c r="E32" s="8">
        <v>37</v>
      </c>
      <c r="F32" s="12">
        <v>213</v>
      </c>
      <c r="G32" s="12">
        <v>170</v>
      </c>
      <c r="H32" s="12">
        <v>320</v>
      </c>
      <c r="I32" s="12">
        <v>234.33</v>
      </c>
      <c r="J32" s="12">
        <f t="shared" si="0"/>
        <v>8670.210000000001</v>
      </c>
      <c r="K32" s="4"/>
    </row>
    <row r="33" spans="1:11" ht="24.75" customHeight="1">
      <c r="A33" s="25"/>
      <c r="B33" s="26"/>
      <c r="C33" s="9" t="s">
        <v>36</v>
      </c>
      <c r="D33" s="8" t="s">
        <v>14</v>
      </c>
      <c r="E33" s="8">
        <v>37</v>
      </c>
      <c r="F33" s="12">
        <v>430</v>
      </c>
      <c r="G33" s="12">
        <v>432</v>
      </c>
      <c r="H33" s="12" t="s">
        <v>52</v>
      </c>
      <c r="I33" s="12">
        <v>431</v>
      </c>
      <c r="J33" s="12">
        <f t="shared" si="0"/>
        <v>15947</v>
      </c>
      <c r="K33" s="4"/>
    </row>
    <row r="34" spans="1:11" ht="24.75" customHeight="1">
      <c r="A34" s="25"/>
      <c r="B34" s="26"/>
      <c r="C34" s="9" t="s">
        <v>37</v>
      </c>
      <c r="D34" s="8" t="s">
        <v>14</v>
      </c>
      <c r="E34" s="8">
        <v>37</v>
      </c>
      <c r="F34" s="12">
        <v>810</v>
      </c>
      <c r="G34" s="12">
        <v>1227</v>
      </c>
      <c r="H34" s="12">
        <v>1106</v>
      </c>
      <c r="I34" s="12">
        <v>1047.67</v>
      </c>
      <c r="J34" s="12">
        <f t="shared" si="0"/>
        <v>38763.79</v>
      </c>
      <c r="K34" s="4"/>
    </row>
    <row r="35" spans="1:11" ht="24.75" customHeight="1">
      <c r="A35" s="25"/>
      <c r="B35" s="26"/>
      <c r="C35" s="9" t="s">
        <v>38</v>
      </c>
      <c r="D35" s="8" t="s">
        <v>14</v>
      </c>
      <c r="E35" s="8">
        <v>11</v>
      </c>
      <c r="F35" s="12">
        <v>978</v>
      </c>
      <c r="G35" s="12">
        <v>765</v>
      </c>
      <c r="H35" s="12">
        <v>1100</v>
      </c>
      <c r="I35" s="12">
        <v>947.67</v>
      </c>
      <c r="J35" s="12">
        <f t="shared" si="0"/>
        <v>10424.369999999999</v>
      </c>
      <c r="K35" s="4"/>
    </row>
    <row r="36" spans="1:11" ht="24.75" customHeight="1">
      <c r="A36" s="25"/>
      <c r="B36" s="26"/>
      <c r="C36" s="9" t="s">
        <v>39</v>
      </c>
      <c r="D36" s="8" t="s">
        <v>14</v>
      </c>
      <c r="E36" s="8">
        <v>3</v>
      </c>
      <c r="F36" s="12">
        <v>82</v>
      </c>
      <c r="G36" s="12">
        <v>94</v>
      </c>
      <c r="H36" s="12">
        <v>142</v>
      </c>
      <c r="I36" s="12">
        <v>104.67</v>
      </c>
      <c r="J36" s="12">
        <f t="shared" si="0"/>
        <v>314.01</v>
      </c>
      <c r="K36" s="4"/>
    </row>
    <row r="37" spans="1:11" ht="24.75" customHeight="1">
      <c r="A37" s="25"/>
      <c r="B37" s="26"/>
      <c r="C37" s="9" t="s">
        <v>17</v>
      </c>
      <c r="D37" s="8" t="s">
        <v>14</v>
      </c>
      <c r="E37" s="8">
        <v>3</v>
      </c>
      <c r="F37" s="12">
        <v>178</v>
      </c>
      <c r="G37" s="12">
        <v>119</v>
      </c>
      <c r="H37" s="12">
        <v>181</v>
      </c>
      <c r="I37" s="12">
        <v>159.33</v>
      </c>
      <c r="J37" s="12">
        <f t="shared" si="0"/>
        <v>477.99</v>
      </c>
      <c r="K37" s="4"/>
    </row>
    <row r="38" spans="1:11" ht="24.75" customHeight="1">
      <c r="A38" s="25"/>
      <c r="B38" s="26"/>
      <c r="C38" s="9" t="s">
        <v>40</v>
      </c>
      <c r="D38" s="8" t="s">
        <v>14</v>
      </c>
      <c r="E38" s="8">
        <v>3</v>
      </c>
      <c r="F38" s="12">
        <v>186</v>
      </c>
      <c r="G38" s="12">
        <v>190</v>
      </c>
      <c r="H38" s="12">
        <v>220</v>
      </c>
      <c r="I38" s="12">
        <v>198.67</v>
      </c>
      <c r="J38" s="12">
        <f t="shared" si="0"/>
        <v>596.01</v>
      </c>
      <c r="K38" s="4"/>
    </row>
    <row r="39" spans="1:10" ht="21.75" customHeight="1">
      <c r="A39" s="27" t="s">
        <v>46</v>
      </c>
      <c r="B39" s="27"/>
      <c r="C39" s="27"/>
      <c r="D39" s="27"/>
      <c r="E39" s="27"/>
      <c r="F39" s="27"/>
      <c r="G39" s="27"/>
      <c r="H39" s="27"/>
      <c r="I39" s="27"/>
      <c r="J39" s="14">
        <f>SUM(J12:J38)</f>
        <v>221477.92</v>
      </c>
    </row>
    <row r="41" spans="1:11" s="1" customFormat="1" ht="15.75">
      <c r="A41" s="2"/>
      <c r="B41" s="2" t="s">
        <v>56</v>
      </c>
      <c r="C41" s="2"/>
      <c r="D41" s="2"/>
      <c r="E41" s="2"/>
      <c r="F41" s="2"/>
      <c r="G41" s="2"/>
      <c r="H41" s="2"/>
      <c r="I41" s="2"/>
      <c r="J41" s="2"/>
      <c r="K41" s="2"/>
    </row>
    <row r="42" spans="1:11" s="1" customFormat="1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1" customFormat="1" ht="15.75">
      <c r="A43" s="2"/>
      <c r="B43" s="2" t="s">
        <v>47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s="1" customFormat="1" ht="15.75">
      <c r="A44" s="2"/>
      <c r="B44" s="2" t="s">
        <v>49</v>
      </c>
      <c r="C44" s="2"/>
      <c r="D44" s="2"/>
      <c r="E44" s="2"/>
      <c r="F44" s="2"/>
      <c r="G44" s="2"/>
      <c r="H44" s="2"/>
      <c r="I44" s="2"/>
      <c r="J44" s="2"/>
      <c r="K44" s="2"/>
    </row>
    <row r="45" spans="1:11" s="1" customFormat="1" ht="15.75">
      <c r="A45" s="2"/>
      <c r="B45" s="2" t="s">
        <v>50</v>
      </c>
      <c r="C45" s="2"/>
      <c r="D45" s="2"/>
      <c r="E45" s="2"/>
      <c r="F45" s="2"/>
      <c r="G45" s="2"/>
      <c r="H45" s="2"/>
      <c r="I45" s="2"/>
      <c r="J45" s="2"/>
      <c r="K45" s="2"/>
    </row>
    <row r="46" spans="1:11" s="1" customFormat="1" ht="15.7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</row>
    <row r="47" spans="1:11" s="1" customFormat="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1" customFormat="1" ht="15.75">
      <c r="A48" s="2"/>
      <c r="B48" s="2" t="s">
        <v>48</v>
      </c>
      <c r="C48" s="2"/>
      <c r="D48" s="2"/>
      <c r="E48" s="2"/>
      <c r="F48" s="2"/>
      <c r="G48" s="2"/>
      <c r="H48" s="2"/>
      <c r="I48" s="2"/>
      <c r="J48" s="2"/>
      <c r="K48" s="2"/>
    </row>
    <row r="49" spans="1:11" s="1" customFormat="1" ht="81.75" customHeight="1">
      <c r="A49" s="2"/>
      <c r="B49" s="2" t="s">
        <v>58</v>
      </c>
      <c r="C49" s="2"/>
      <c r="D49" s="2"/>
      <c r="E49" s="2"/>
      <c r="F49" s="2"/>
      <c r="G49" s="2"/>
      <c r="H49" s="2"/>
      <c r="I49" s="2"/>
      <c r="J49" s="2"/>
      <c r="K49" s="2"/>
    </row>
    <row r="50" spans="1:11" s="1" customFormat="1" ht="48" customHeight="1">
      <c r="A50" s="2"/>
      <c r="B50" s="2" t="s">
        <v>51</v>
      </c>
      <c r="C50" s="2"/>
      <c r="D50" s="2"/>
      <c r="E50" s="2"/>
      <c r="F50" s="2"/>
      <c r="G50" s="2"/>
      <c r="H50" s="2"/>
      <c r="I50" s="2"/>
      <c r="J50" s="15"/>
      <c r="K50" s="2"/>
    </row>
    <row r="51" spans="1:2" ht="12.75" customHeight="1">
      <c r="A51" s="19" t="s">
        <v>55</v>
      </c>
      <c r="B51" s="19"/>
    </row>
    <row r="52" spans="1:2" ht="12.75" customHeight="1">
      <c r="A52" s="19"/>
      <c r="B52" s="19"/>
    </row>
    <row r="53" spans="1:2" ht="12.75" customHeight="1">
      <c r="A53" s="19"/>
      <c r="B53" s="19"/>
    </row>
    <row r="54" spans="1:2" ht="49.5" customHeight="1">
      <c r="A54" s="19"/>
      <c r="B54" s="19"/>
    </row>
  </sheetData>
  <sheetProtection/>
  <mergeCells count="17">
    <mergeCell ref="A10:A11"/>
    <mergeCell ref="B10:B11"/>
    <mergeCell ref="C10:C11"/>
    <mergeCell ref="D10:D11"/>
    <mergeCell ref="E10:E11"/>
    <mergeCell ref="I10:I11"/>
    <mergeCell ref="F10:H10"/>
    <mergeCell ref="A51:B54"/>
    <mergeCell ref="G2:J2"/>
    <mergeCell ref="G1:J1"/>
    <mergeCell ref="A39:I39"/>
    <mergeCell ref="J10:J11"/>
    <mergeCell ref="B12:B38"/>
    <mergeCell ref="A12:A38"/>
    <mergeCell ref="B4:I4"/>
    <mergeCell ref="B5:I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Гуляева Лариса Леонтиновна</cp:lastModifiedBy>
  <cp:lastPrinted>2023-03-09T04:19:14Z</cp:lastPrinted>
  <dcterms:created xsi:type="dcterms:W3CDTF">2009-12-09T07:16:31Z</dcterms:created>
  <dcterms:modified xsi:type="dcterms:W3CDTF">2023-03-09T04:19:30Z</dcterms:modified>
  <cp:category/>
  <cp:version/>
  <cp:contentType/>
  <cp:contentStatus/>
</cp:coreProperties>
</file>