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1" sheetId="1" r:id="rId1"/>
    <sheet name="школы" sheetId="2" r:id="rId2"/>
    <sheet name="сад" sheetId="3" r:id="rId3"/>
  </sheets>
  <definedNames>
    <definedName name="_xlnm.Print_Area" localSheetId="0">'1'!$A$1:$J$21</definedName>
  </definedNames>
  <calcPr fullCalcOnLoad="1"/>
</workbook>
</file>

<file path=xl/sharedStrings.xml><?xml version="1.0" encoding="utf-8"?>
<sst xmlns="http://schemas.openxmlformats.org/spreadsheetml/2006/main" count="89" uniqueCount="34">
  <si>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</si>
  <si>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</si>
  <si>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</si>
  <si>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</si>
  <si>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</si>
  <si>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</si>
  <si>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</si>
  <si>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</si>
  <si>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</si>
  <si>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</si>
  <si>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</si>
  <si>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</si>
  <si>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</si>
  <si>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Приложение 2 к извещению об осуществлении закупки</t>
  </si>
  <si>
    <t>Обоснование начальной (максимальной) цены контракта</t>
  </si>
  <si>
    <t>Килограмм</t>
  </si>
  <si>
    <t>Коммерческое предложение № 5 от 05.07.2022 г.</t>
  </si>
  <si>
    <t>Коммерческое предложение № 6 от 05.07.2022 г.</t>
  </si>
  <si>
    <t>Коммерческое предложение № 4 от 05.07.2022 г.</t>
  </si>
  <si>
    <t>4*</t>
  </si>
  <si>
    <t>-</t>
  </si>
  <si>
    <t>Коммерческое предложение № 7 от 27.07.2022 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</si>
  <si>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(молочная продукция)</t>
  </si>
  <si>
    <t>Молоко сгущенное (стерилизованное)</t>
  </si>
  <si>
    <t>Вид продукта: Молоко сгущенное стерилизованное. Вид продукта по массовой доле жира: Цельный. Наличие вкусовых компонентов: Нет.</t>
  </si>
  <si>
    <t>Молоко сгущенное (с сахаром)</t>
  </si>
  <si>
    <r>
      <t>Вид продукта: Молоко сгущенное с сахаром. Вид продукта по массовой доле жира: Цельный. Наличие вкусовых компонентов: Нет.</t>
    </r>
  </si>
  <si>
    <t>Масло сливочное</t>
  </si>
  <si>
    <t>Вид сливочного масла: Сладко-сливочное. Наименование сливочного масла: Крестьянское. Сорт: Высший. Тип сливочного масла: Несоленое.</t>
  </si>
  <si>
    <t>Муниципальное бюджетное общеобразовательное учреждение "Гимназия"</t>
  </si>
  <si>
    <t>Директор_________________ В.В. Погребняк</t>
  </si>
  <si>
    <t>Коммерческое предложение № б/н от 18.08.2022 г.</t>
  </si>
  <si>
    <t>Коммерческое предложение № б/н от 22.06.2022 г.</t>
  </si>
  <si>
    <t>Коммерческое предложение № б/н от 25.07.2022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</si>
</sst>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sz val="10"/>
      <color indexed="8"/>
      <name val="PT Astra Serif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PT Astra Serif"/>
      <family val="1"/>
    </font>
    <font>
      <sz val="12"/>
      <color indexed="8"/>
      <name val="PT Astra Serif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PT Astra Serif"/>
      <family val="1"/>
    </font>
    <font>
      <sz val="11"/>
      <color rgb="FF000000"/>
      <name val="PT Astra Serif"/>
      <family val="1"/>
    </font>
    <font>
      <b/>
      <sz val="11"/>
      <color rgb="FF000000"/>
      <name val="PT Astra Serif"/>
      <family val="1"/>
    </font>
    <font>
      <b/>
      <sz val="11"/>
      <color theme="1"/>
      <name val="PT Astra Serif"/>
      <family val="1"/>
    </font>
    <font>
      <sz val="12"/>
      <color theme="1"/>
      <name val="PT Astra Serif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6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left" vertical="top"/>
    </xf>
    <xf numFmtId="0" fontId="47" fillId="33" borderId="0" xfId="0" applyFont="1" applyFill="1" applyBorder="1" applyAlignment="1">
      <alignment horizontal="left" vertical="center" wrapText="1"/>
    </xf>
    <xf numFmtId="43" fontId="47" fillId="33" borderId="0" xfId="0" applyNumberFormat="1" applyFont="1" applyFill="1" applyBorder="1" applyAlignment="1">
      <alignment horizontal="left"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49" fillId="33" borderId="10" xfId="0" applyFont="1" applyFill="1" applyBorder="1" applyAlignment="1">
      <alignment horizontal="center" vertical="top"/>
    </xf>
    <xf numFmtId="0" fontId="50" fillId="33" borderId="11" xfId="0" applyFont="1" applyFill="1" applyBorder="1" applyAlignment="1">
      <alignment horizontal="center" vertical="center"/>
    </xf>
    <xf numFmtId="2" fontId="49" fillId="33" borderId="11" xfId="0" applyNumberFormat="1" applyFont="1" applyFill="1" applyBorder="1" applyAlignment="1">
      <alignment horizontal="center" vertical="center"/>
    </xf>
    <xf numFmtId="2" fontId="50" fillId="33" borderId="11" xfId="0" applyNumberFormat="1" applyFont="1" applyFill="1" applyBorder="1" applyAlignment="1">
      <alignment horizontal="center" vertical="center"/>
    </xf>
    <xf numFmtId="43" fontId="49" fillId="33" borderId="10" xfId="58" applyFont="1" applyFill="1" applyBorder="1" applyAlignment="1">
      <alignment horizontal="center" vertical="center"/>
    </xf>
    <xf numFmtId="43" fontId="51" fillId="33" borderId="10" xfId="58" applyNumberFormat="1" applyFont="1" applyFill="1" applyBorder="1" applyAlignment="1">
      <alignment horizontal="center"/>
    </xf>
    <xf numFmtId="43" fontId="48" fillId="33" borderId="0" xfId="0" applyNumberFormat="1" applyFont="1" applyFill="1" applyAlignment="1">
      <alignment/>
    </xf>
    <xf numFmtId="0" fontId="48" fillId="33" borderId="0" xfId="0" applyFont="1" applyFill="1" applyBorder="1" applyAlignment="1">
      <alignment horizontal="left"/>
    </xf>
    <xf numFmtId="0" fontId="48" fillId="33" borderId="0" xfId="0" applyFont="1" applyFill="1" applyBorder="1" applyAlignment="1">
      <alignment horizontal="left" wrapText="1"/>
    </xf>
    <xf numFmtId="171" fontId="48" fillId="33" borderId="0" xfId="0" applyNumberFormat="1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48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48" fillId="33" borderId="0" xfId="0" applyFont="1" applyFill="1" applyAlignment="1">
      <alignment wrapText="1"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43" fontId="5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left" vertical="top" wrapText="1"/>
    </xf>
    <xf numFmtId="0" fontId="48" fillId="0" borderId="10" xfId="0" applyFont="1" applyBorder="1" applyAlignment="1">
      <alignment horizontal="center" vertical="top" wrapText="1"/>
    </xf>
    <xf numFmtId="0" fontId="51" fillId="33" borderId="11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justify" vertical="top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0" fontId="8" fillId="33" borderId="0" xfId="0" applyFont="1" applyFill="1" applyBorder="1" applyAlignment="1">
      <alignment horizontal="left" vertical="center"/>
    </xf>
    <xf numFmtId="0" fontId="9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53" fillId="0" borderId="0" xfId="0" applyFont="1" applyAlignment="1">
      <alignment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/>
    </xf>
    <xf numFmtId="0" fontId="5" fillId="33" borderId="13" xfId="0" applyFont="1" applyFill="1" applyBorder="1" applyAlignment="1">
      <alignment horizontal="left" vertical="center"/>
    </xf>
    <xf numFmtId="0" fontId="50" fillId="33" borderId="14" xfId="0" applyFont="1" applyFill="1" applyBorder="1" applyAlignment="1">
      <alignment horizontal="left" vertical="center"/>
    </xf>
    <xf numFmtId="0" fontId="50" fillId="33" borderId="15" xfId="0" applyFont="1" applyFill="1" applyBorder="1" applyAlignment="1">
      <alignment horizontal="left" vertical="center"/>
    </xf>
    <xf numFmtId="0" fontId="50" fillId="33" borderId="11" xfId="0" applyFont="1" applyFill="1" applyBorder="1" applyAlignment="1">
      <alignment horizontal="left" vertical="center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0" fontId="4" fillId="33" borderId="0" xfId="0" applyFont="1" applyFill="1" applyAlignment="1">
      <alignment horizontal="right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center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6" fillId="33" borderId="0" xfId="0" applyFont="1" applyFill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view="pageBreakPreview" zoomScaleSheetLayoutView="100" zoomScalePageLayoutView="0" workbookViewId="0" topLeftCell="A1">
      <selection activeCell="E14" sqref="E14"/>
    </sheetView>
  </sheetViews>
  <sheetFormatPr defaultColWidth="9.140625" defaultRowHeight="15"/>
  <cols>
    <col min="1" max="1" width="7.8515625" style="12" customWidth="1"/>
    <col min="2" max="2" width="23.7109375" style="27" customWidth="1"/>
    <col min="3" max="3" width="57.00390625" style="12" customWidth="1"/>
    <col min="4" max="4" width="11.421875" style="12" customWidth="1"/>
    <col min="5" max="5" width="9.57421875" style="12" customWidth="1"/>
    <col min="6" max="8" width="9.140625" style="12" customWidth="1"/>
    <col min="9" max="9" width="16.28125" style="12" customWidth="1"/>
    <col min="10" max="10" width="24.140625" style="12" customWidth="1"/>
    <col min="11" max="11" width="14.28125" style="12" bestFit="1" customWidth="1"/>
    <col min="12" max="13" width="9.140625" style="12" customWidth="1"/>
    <col min="14" max="14" width="14.7109375" style="12" bestFit="1" customWidth="1"/>
    <col min="15" max="15" width="14.140625" style="12" customWidth="1"/>
    <col min="16" max="16384" width="9.140625" style="12" customWidth="1"/>
  </cols>
  <sheetData>
    <row r="1" spans="1:10" s="10" customFormat="1" ht="21" customHeight="1">
      <c r="A1" s="54" t="s">
        <v>13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s="10" customFormat="1" ht="21" customHeight="1">
      <c r="A2" s="59" t="s">
        <v>14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s="11" customFormat="1" ht="30" customHeight="1">
      <c r="A3" s="58" t="s">
        <v>22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s="10" customFormat="1" ht="25.5" customHeight="1">
      <c r="A4" s="46" t="s">
        <v>12</v>
      </c>
      <c r="B4" s="46"/>
      <c r="C4" s="46"/>
      <c r="D4" s="46"/>
      <c r="E4" s="46"/>
      <c r="F4" s="46"/>
      <c r="G4" s="46"/>
      <c r="H4" s="46"/>
      <c r="I4" s="46"/>
      <c r="J4" s="46"/>
    </row>
    <row r="5" spans="1:10" ht="19.5" customHeight="1">
      <c r="A5" s="55" t="s">
        <v>0</v>
      </c>
      <c r="B5" s="55" t="s">
        <v>8</v>
      </c>
      <c r="C5" s="55" t="s">
        <v>9</v>
      </c>
      <c r="D5" s="55" t="s">
        <v>10</v>
      </c>
      <c r="E5" s="55" t="s">
        <v>1</v>
      </c>
      <c r="F5" s="50" t="s">
        <v>2</v>
      </c>
      <c r="G5" s="51"/>
      <c r="H5" s="52"/>
      <c r="I5" s="56" t="s">
        <v>6</v>
      </c>
      <c r="J5" s="56" t="s">
        <v>7</v>
      </c>
    </row>
    <row r="6" spans="1:10" ht="25.5" customHeight="1">
      <c r="A6" s="55"/>
      <c r="B6" s="56"/>
      <c r="C6" s="55"/>
      <c r="D6" s="55"/>
      <c r="E6" s="55"/>
      <c r="F6" s="36" t="s">
        <v>3</v>
      </c>
      <c r="G6" s="36" t="s">
        <v>4</v>
      </c>
      <c r="H6" s="36" t="s">
        <v>5</v>
      </c>
      <c r="I6" s="57"/>
      <c r="J6" s="57"/>
    </row>
    <row r="7" spans="1:10" ht="45" customHeight="1">
      <c r="A7" s="13">
        <v>1</v>
      </c>
      <c r="B7" s="38" t="s">
        <v>23</v>
      </c>
      <c r="C7" s="39" t="s">
        <v>24</v>
      </c>
      <c r="D7" s="33" t="s">
        <v>15</v>
      </c>
      <c r="E7" s="14">
        <v>112</v>
      </c>
      <c r="F7" s="15">
        <v>466</v>
      </c>
      <c r="G7" s="15">
        <v>202</v>
      </c>
      <c r="H7" s="15">
        <v>263</v>
      </c>
      <c r="I7" s="16">
        <v>310.3</v>
      </c>
      <c r="J7" s="17">
        <f>I7*E7</f>
        <v>34753.6</v>
      </c>
    </row>
    <row r="8" spans="1:10" ht="45" customHeight="1">
      <c r="A8" s="13">
        <v>2</v>
      </c>
      <c r="B8" s="38" t="s">
        <v>25</v>
      </c>
      <c r="C8" s="35" t="s">
        <v>26</v>
      </c>
      <c r="D8" s="33" t="s">
        <v>15</v>
      </c>
      <c r="E8" s="34">
        <v>1056</v>
      </c>
      <c r="F8" s="15">
        <v>388</v>
      </c>
      <c r="G8" s="15">
        <v>368</v>
      </c>
      <c r="H8" s="15">
        <v>200</v>
      </c>
      <c r="I8" s="16">
        <v>318.7</v>
      </c>
      <c r="J8" s="17">
        <f>I8*E8</f>
        <v>336547.2</v>
      </c>
    </row>
    <row r="9" spans="1:11" ht="21" customHeight="1">
      <c r="A9" s="47" t="s">
        <v>11</v>
      </c>
      <c r="B9" s="48"/>
      <c r="C9" s="48"/>
      <c r="D9" s="48"/>
      <c r="E9" s="48"/>
      <c r="F9" s="48"/>
      <c r="G9" s="48"/>
      <c r="H9" s="48"/>
      <c r="I9" s="49"/>
      <c r="J9" s="18">
        <f>SUM(J7:J8)</f>
        <v>371300.8</v>
      </c>
      <c r="K9" s="19"/>
    </row>
    <row r="10" spans="1:10" ht="15" customHeight="1">
      <c r="A10" s="20"/>
      <c r="B10" s="21"/>
      <c r="C10" s="20"/>
      <c r="D10" s="20"/>
      <c r="E10" s="20"/>
      <c r="F10" s="20"/>
      <c r="G10" s="20"/>
      <c r="H10" s="20"/>
      <c r="I10" s="20"/>
      <c r="J10" s="22"/>
    </row>
    <row r="11" spans="1:8" s="4" customFormat="1" ht="15" customHeight="1">
      <c r="A11" s="44">
        <v>1</v>
      </c>
      <c r="B11" s="53" t="s">
        <v>31</v>
      </c>
      <c r="C11" s="53"/>
      <c r="D11" s="5"/>
      <c r="E11" s="5"/>
      <c r="F11" s="5"/>
      <c r="G11" s="5"/>
      <c r="H11" s="6"/>
    </row>
    <row r="12" spans="1:8" s="7" customFormat="1" ht="15" customHeight="1">
      <c r="A12" s="45">
        <v>2</v>
      </c>
      <c r="B12" s="53" t="s">
        <v>32</v>
      </c>
      <c r="C12" s="53"/>
      <c r="D12" s="5"/>
      <c r="E12" s="5"/>
      <c r="F12" s="5"/>
      <c r="G12" s="5"/>
      <c r="H12" s="6"/>
    </row>
    <row r="13" spans="1:8" s="7" customFormat="1" ht="15" customHeight="1">
      <c r="A13" s="45">
        <v>3</v>
      </c>
      <c r="B13" s="53" t="s">
        <v>33</v>
      </c>
      <c r="C13" s="53"/>
      <c r="D13" s="5"/>
      <c r="E13" s="5"/>
      <c r="F13" s="5"/>
      <c r="G13" s="5"/>
      <c r="H13" s="6"/>
    </row>
    <row r="14" spans="1:10" s="10" customFormat="1" ht="15" customHeight="1">
      <c r="A14" s="31"/>
      <c r="B14" s="32"/>
      <c r="C14" s="32"/>
      <c r="D14" s="28"/>
      <c r="E14" s="28"/>
      <c r="F14" s="28"/>
      <c r="G14" s="28"/>
      <c r="H14" s="28"/>
      <c r="I14" s="29"/>
      <c r="J14" s="30"/>
    </row>
    <row r="15" spans="1:5" ht="15.75">
      <c r="A15" s="40"/>
      <c r="B15" s="41" t="s">
        <v>29</v>
      </c>
      <c r="C15" s="41"/>
      <c r="D15" s="42"/>
      <c r="E15" s="42"/>
    </row>
    <row r="16" spans="1:8" ht="15.75">
      <c r="A16" s="40"/>
      <c r="B16" s="41" t="s">
        <v>30</v>
      </c>
      <c r="C16" s="41"/>
      <c r="D16" s="42"/>
      <c r="E16" s="42"/>
      <c r="F16" s="23"/>
      <c r="G16" s="23"/>
      <c r="H16" s="23"/>
    </row>
    <row r="17" spans="1:6" ht="29.25" customHeight="1">
      <c r="A17" s="40"/>
      <c r="B17" s="41"/>
      <c r="C17" s="41"/>
      <c r="D17" s="42"/>
      <c r="E17" s="42"/>
      <c r="F17" s="26"/>
    </row>
    <row r="18" spans="1:6" ht="15.75">
      <c r="A18" s="43"/>
      <c r="B18" s="43"/>
      <c r="C18" s="43"/>
      <c r="D18" s="42"/>
      <c r="E18" s="42"/>
      <c r="F18" s="26"/>
    </row>
  </sheetData>
  <sheetProtection/>
  <mergeCells count="16">
    <mergeCell ref="A1:J1"/>
    <mergeCell ref="A5:A6"/>
    <mergeCell ref="B5:B6"/>
    <mergeCell ref="C5:C6"/>
    <mergeCell ref="D5:D6"/>
    <mergeCell ref="E5:E6"/>
    <mergeCell ref="I5:I6"/>
    <mergeCell ref="J5:J6"/>
    <mergeCell ref="A3:J3"/>
    <mergeCell ref="A2:J2"/>
    <mergeCell ref="A4:J4"/>
    <mergeCell ref="A9:I9"/>
    <mergeCell ref="F5:H5"/>
    <mergeCell ref="B11:C11"/>
    <mergeCell ref="B12:C12"/>
    <mergeCell ref="B13:C13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view="pageBreakPreview" zoomScaleSheetLayoutView="100" zoomScalePageLayoutView="0" workbookViewId="0" topLeftCell="A1">
      <selection activeCell="E19" sqref="E19"/>
    </sheetView>
  </sheetViews>
  <sheetFormatPr defaultColWidth="9.140625" defaultRowHeight="15"/>
  <cols>
    <col min="1" max="1" width="7.8515625" style="12" customWidth="1"/>
    <col min="2" max="2" width="23.7109375" style="27" customWidth="1"/>
    <col min="3" max="3" width="57.00390625" style="12" customWidth="1"/>
    <col min="4" max="4" width="11.421875" style="12" customWidth="1"/>
    <col min="5" max="5" width="9.57421875" style="12" customWidth="1"/>
    <col min="6" max="9" width="9.140625" style="12" customWidth="1"/>
    <col min="10" max="10" width="10.28125" style="12" customWidth="1"/>
    <col min="11" max="11" width="16.28125" style="12" customWidth="1"/>
    <col min="12" max="12" width="14.28125" style="12" bestFit="1" customWidth="1"/>
    <col min="13" max="16384" width="9.140625" style="12" customWidth="1"/>
  </cols>
  <sheetData>
    <row r="1" spans="1:11" s="10" customFormat="1" ht="21" customHeight="1">
      <c r="A1" s="54" t="s">
        <v>13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s="10" customFormat="1" ht="21" customHeight="1">
      <c r="A2" s="59" t="s">
        <v>14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11" customFormat="1" ht="30" customHeight="1">
      <c r="A3" s="58" t="s">
        <v>22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s="10" customFormat="1" ht="14.25" customHeight="1">
      <c r="A4" s="46" t="s">
        <v>12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ht="19.5" customHeight="1">
      <c r="A5" s="55" t="s">
        <v>0</v>
      </c>
      <c r="B5" s="55" t="s">
        <v>8</v>
      </c>
      <c r="C5" s="55" t="s">
        <v>9</v>
      </c>
      <c r="D5" s="55" t="s">
        <v>10</v>
      </c>
      <c r="E5" s="55" t="s">
        <v>1</v>
      </c>
      <c r="F5" s="50" t="s">
        <v>2</v>
      </c>
      <c r="G5" s="51"/>
      <c r="H5" s="51"/>
      <c r="I5" s="52"/>
      <c r="J5" s="56" t="s">
        <v>6</v>
      </c>
      <c r="K5" s="56" t="s">
        <v>7</v>
      </c>
    </row>
    <row r="6" spans="1:11" ht="25.5" customHeight="1">
      <c r="A6" s="55"/>
      <c r="B6" s="56"/>
      <c r="C6" s="55"/>
      <c r="D6" s="55"/>
      <c r="E6" s="55"/>
      <c r="F6" s="37" t="s">
        <v>3</v>
      </c>
      <c r="G6" s="37" t="s">
        <v>4</v>
      </c>
      <c r="H6" s="37" t="s">
        <v>5</v>
      </c>
      <c r="I6" s="37" t="s">
        <v>19</v>
      </c>
      <c r="J6" s="57"/>
      <c r="K6" s="57"/>
    </row>
    <row r="7" spans="1:11" ht="45" customHeight="1">
      <c r="A7" s="13">
        <v>1</v>
      </c>
      <c r="B7" s="38" t="s">
        <v>23</v>
      </c>
      <c r="C7" s="39" t="s">
        <v>24</v>
      </c>
      <c r="D7" s="33" t="s">
        <v>15</v>
      </c>
      <c r="E7" s="14">
        <v>220</v>
      </c>
      <c r="F7" s="15">
        <v>249.75</v>
      </c>
      <c r="G7" s="15">
        <v>316.35</v>
      </c>
      <c r="H7" s="15" t="s">
        <v>20</v>
      </c>
      <c r="I7" s="15">
        <v>290</v>
      </c>
      <c r="J7" s="16">
        <f>ROUND((F7+G7+I7)/3,2)</f>
        <v>285.37</v>
      </c>
      <c r="K7" s="17">
        <f>E7*J7</f>
        <v>62781.4</v>
      </c>
    </row>
    <row r="8" spans="1:11" ht="45" customHeight="1">
      <c r="A8" s="13">
        <v>2</v>
      </c>
      <c r="B8" s="38" t="s">
        <v>25</v>
      </c>
      <c r="C8" s="35" t="s">
        <v>26</v>
      </c>
      <c r="D8" s="33" t="s">
        <v>15</v>
      </c>
      <c r="E8" s="34">
        <v>1580</v>
      </c>
      <c r="F8" s="15">
        <v>270</v>
      </c>
      <c r="G8" s="15">
        <v>222.4</v>
      </c>
      <c r="H8" s="15">
        <v>284.5</v>
      </c>
      <c r="I8" s="15">
        <v>235</v>
      </c>
      <c r="J8" s="16">
        <f>ROUND((F8+G8+H8+I8)/4,2)</f>
        <v>252.98</v>
      </c>
      <c r="K8" s="17">
        <f>E8*J8</f>
        <v>399708.39999999997</v>
      </c>
    </row>
    <row r="9" spans="1:11" ht="45" customHeight="1">
      <c r="A9" s="13">
        <v>3</v>
      </c>
      <c r="B9" s="38" t="s">
        <v>27</v>
      </c>
      <c r="C9" s="35" t="s">
        <v>28</v>
      </c>
      <c r="D9" s="33" t="s">
        <v>15</v>
      </c>
      <c r="E9" s="34">
        <v>1670</v>
      </c>
      <c r="F9" s="15">
        <v>620</v>
      </c>
      <c r="G9" s="15">
        <v>620</v>
      </c>
      <c r="H9" s="15">
        <v>700</v>
      </c>
      <c r="I9" s="15">
        <v>620</v>
      </c>
      <c r="J9" s="16">
        <f>ROUND((F9+G9+H9+I9)/4,2)</f>
        <v>640</v>
      </c>
      <c r="K9" s="17">
        <f>E9*J9</f>
        <v>1068800</v>
      </c>
    </row>
    <row r="10" spans="1:12" ht="15">
      <c r="A10" s="47" t="s">
        <v>11</v>
      </c>
      <c r="B10" s="48"/>
      <c r="C10" s="48"/>
      <c r="D10" s="48"/>
      <c r="E10" s="48"/>
      <c r="F10" s="48"/>
      <c r="G10" s="48"/>
      <c r="H10" s="48"/>
      <c r="I10" s="48"/>
      <c r="J10" s="49"/>
      <c r="K10" s="18">
        <f>SUM(K7:K9)</f>
        <v>1531289.8</v>
      </c>
      <c r="L10" s="19"/>
    </row>
    <row r="11" spans="1:11" ht="15" customHeight="1">
      <c r="A11" s="20"/>
      <c r="B11" s="21"/>
      <c r="C11" s="20"/>
      <c r="D11" s="20"/>
      <c r="E11" s="20"/>
      <c r="F11" s="20"/>
      <c r="G11" s="20"/>
      <c r="H11" s="20"/>
      <c r="I11" s="20"/>
      <c r="J11" s="20"/>
      <c r="K11" s="22"/>
    </row>
    <row r="12" spans="1:9" s="4" customFormat="1" ht="15" customHeight="1">
      <c r="A12" s="2">
        <v>1</v>
      </c>
      <c r="B12" s="60" t="s">
        <v>18</v>
      </c>
      <c r="C12" s="61"/>
      <c r="D12" s="5"/>
      <c r="E12" s="5"/>
      <c r="F12" s="5"/>
      <c r="G12" s="5"/>
      <c r="H12" s="5"/>
      <c r="I12" s="6"/>
    </row>
    <row r="13" spans="1:9" s="7" customFormat="1" ht="15" customHeight="1">
      <c r="A13" s="3">
        <v>2</v>
      </c>
      <c r="B13" s="60" t="s">
        <v>16</v>
      </c>
      <c r="C13" s="61"/>
      <c r="D13" s="5"/>
      <c r="E13" s="5"/>
      <c r="F13" s="5"/>
      <c r="G13" s="5"/>
      <c r="H13" s="5"/>
      <c r="I13" s="6"/>
    </row>
    <row r="14" spans="1:9" s="7" customFormat="1" ht="15" customHeight="1">
      <c r="A14" s="3">
        <v>3</v>
      </c>
      <c r="B14" s="60" t="s">
        <v>17</v>
      </c>
      <c r="C14" s="61"/>
      <c r="D14" s="5"/>
      <c r="E14" s="5"/>
      <c r="F14" s="5"/>
      <c r="G14" s="5"/>
      <c r="H14" s="5"/>
      <c r="I14" s="6"/>
    </row>
    <row r="15" spans="1:10" s="1" customFormat="1" ht="15" customHeight="1">
      <c r="A15" s="3">
        <v>4</v>
      </c>
      <c r="B15" s="60" t="s">
        <v>21</v>
      </c>
      <c r="C15" s="61"/>
      <c r="D15" s="8"/>
      <c r="E15" s="8"/>
      <c r="F15" s="8"/>
      <c r="G15" s="8"/>
      <c r="H15" s="8"/>
      <c r="I15" s="8"/>
      <c r="J15" s="9"/>
    </row>
    <row r="16" spans="1:11" s="10" customFormat="1" ht="15" customHeight="1">
      <c r="A16" s="31"/>
      <c r="B16" s="32"/>
      <c r="C16" s="32"/>
      <c r="D16" s="28"/>
      <c r="E16" s="28"/>
      <c r="F16" s="28"/>
      <c r="G16" s="28"/>
      <c r="H16" s="28"/>
      <c r="I16" s="28"/>
      <c r="J16" s="29"/>
      <c r="K16" s="30"/>
    </row>
    <row r="17" spans="1:3" ht="15">
      <c r="A17" s="23"/>
      <c r="B17" s="24"/>
      <c r="C17" s="25"/>
    </row>
    <row r="18" spans="1:9" ht="15">
      <c r="A18" s="23"/>
      <c r="B18" s="24"/>
      <c r="C18" s="23"/>
      <c r="D18" s="23"/>
      <c r="E18" s="23"/>
      <c r="F18" s="23"/>
      <c r="G18" s="23"/>
      <c r="H18" s="23"/>
      <c r="I18" s="23"/>
    </row>
    <row r="19" spans="1:6" ht="15">
      <c r="A19" s="23"/>
      <c r="B19" s="23"/>
      <c r="C19" s="23"/>
      <c r="D19" s="26"/>
      <c r="E19" s="26"/>
      <c r="F19" s="26"/>
    </row>
    <row r="20" spans="1:6" ht="15">
      <c r="A20" s="62"/>
      <c r="B20" s="62"/>
      <c r="C20" s="62"/>
      <c r="D20" s="26"/>
      <c r="E20" s="26"/>
      <c r="F20" s="26"/>
    </row>
  </sheetData>
  <sheetProtection/>
  <mergeCells count="18">
    <mergeCell ref="A1:K1"/>
    <mergeCell ref="A2:K2"/>
    <mergeCell ref="A3:K3"/>
    <mergeCell ref="A4:K4"/>
    <mergeCell ref="A5:A6"/>
    <mergeCell ref="B5:B6"/>
    <mergeCell ref="C5:C6"/>
    <mergeCell ref="D5:D6"/>
    <mergeCell ref="E5:E6"/>
    <mergeCell ref="F5:I5"/>
    <mergeCell ref="B15:C15"/>
    <mergeCell ref="A20:C20"/>
    <mergeCell ref="J5:J6"/>
    <mergeCell ref="K5:K6"/>
    <mergeCell ref="A10:J10"/>
    <mergeCell ref="B12:C12"/>
    <mergeCell ref="B13:C13"/>
    <mergeCell ref="B14:C14"/>
  </mergeCells>
  <printOptions/>
  <pageMargins left="0.7" right="0.7" top="0.75" bottom="0.75" header="0.3" footer="0.3"/>
  <pageSetup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view="pageBreakPreview" zoomScaleSheetLayoutView="100" zoomScalePageLayoutView="0" workbookViewId="0" topLeftCell="A1">
      <selection activeCell="F17" sqref="F17"/>
    </sheetView>
  </sheetViews>
  <sheetFormatPr defaultColWidth="9.140625" defaultRowHeight="15"/>
  <cols>
    <col min="1" max="1" width="7.8515625" style="12" customWidth="1"/>
    <col min="2" max="2" width="23.7109375" style="27" customWidth="1"/>
    <col min="3" max="3" width="57.00390625" style="12" customWidth="1"/>
    <col min="4" max="4" width="11.421875" style="12" customWidth="1"/>
    <col min="5" max="5" width="9.57421875" style="12" customWidth="1"/>
    <col min="6" max="9" width="9.140625" style="12" customWidth="1"/>
    <col min="10" max="10" width="10.28125" style="12" customWidth="1"/>
    <col min="11" max="11" width="16.28125" style="12" customWidth="1"/>
    <col min="12" max="12" width="14.28125" style="12" bestFit="1" customWidth="1"/>
    <col min="13" max="16384" width="9.140625" style="12" customWidth="1"/>
  </cols>
  <sheetData>
    <row r="1" spans="1:11" s="10" customFormat="1" ht="21" customHeight="1">
      <c r="A1" s="54" t="s">
        <v>13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s="10" customFormat="1" ht="21" customHeight="1">
      <c r="A2" s="59" t="s">
        <v>14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11" customFormat="1" ht="30" customHeight="1">
      <c r="A3" s="58" t="s">
        <v>22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s="10" customFormat="1" ht="14.25" customHeight="1">
      <c r="A4" s="46" t="s">
        <v>12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ht="19.5" customHeight="1">
      <c r="A5" s="55" t="s">
        <v>0</v>
      </c>
      <c r="B5" s="55" t="s">
        <v>8</v>
      </c>
      <c r="C5" s="55" t="s">
        <v>9</v>
      </c>
      <c r="D5" s="55" t="s">
        <v>10</v>
      </c>
      <c r="E5" s="55" t="s">
        <v>1</v>
      </c>
      <c r="F5" s="50" t="s">
        <v>2</v>
      </c>
      <c r="G5" s="51"/>
      <c r="H5" s="51"/>
      <c r="I5" s="52"/>
      <c r="J5" s="56" t="s">
        <v>6</v>
      </c>
      <c r="K5" s="56" t="s">
        <v>7</v>
      </c>
    </row>
    <row r="6" spans="1:11" ht="25.5" customHeight="1">
      <c r="A6" s="55"/>
      <c r="B6" s="56"/>
      <c r="C6" s="55"/>
      <c r="D6" s="55"/>
      <c r="E6" s="55"/>
      <c r="F6" s="37" t="s">
        <v>3</v>
      </c>
      <c r="G6" s="37" t="s">
        <v>4</v>
      </c>
      <c r="H6" s="37" t="s">
        <v>5</v>
      </c>
      <c r="I6" s="37" t="s">
        <v>19</v>
      </c>
      <c r="J6" s="57"/>
      <c r="K6" s="57"/>
    </row>
    <row r="7" spans="1:11" ht="45" customHeight="1">
      <c r="A7" s="13">
        <v>1</v>
      </c>
      <c r="B7" s="38" t="s">
        <v>23</v>
      </c>
      <c r="C7" s="39" t="s">
        <v>24</v>
      </c>
      <c r="D7" s="33" t="s">
        <v>15</v>
      </c>
      <c r="E7" s="14">
        <v>470</v>
      </c>
      <c r="F7" s="15">
        <v>249.75</v>
      </c>
      <c r="G7" s="15">
        <v>316.35</v>
      </c>
      <c r="H7" s="15" t="s">
        <v>20</v>
      </c>
      <c r="I7" s="15">
        <v>290</v>
      </c>
      <c r="J7" s="16">
        <f>ROUND((F7+G7+I7)/3,2)</f>
        <v>285.37</v>
      </c>
      <c r="K7" s="17">
        <f>E7*J7</f>
        <v>134123.9</v>
      </c>
    </row>
    <row r="8" spans="1:11" ht="45" customHeight="1">
      <c r="A8" s="13">
        <v>2</v>
      </c>
      <c r="B8" s="38" t="s">
        <v>25</v>
      </c>
      <c r="C8" s="35" t="s">
        <v>26</v>
      </c>
      <c r="D8" s="33" t="s">
        <v>15</v>
      </c>
      <c r="E8" s="34">
        <v>350</v>
      </c>
      <c r="F8" s="15">
        <v>270</v>
      </c>
      <c r="G8" s="15">
        <v>222.4</v>
      </c>
      <c r="H8" s="15">
        <v>284.5</v>
      </c>
      <c r="I8" s="15">
        <v>235</v>
      </c>
      <c r="J8" s="16">
        <f>ROUND((F8+G8+H8+I8)/4,2)</f>
        <v>252.98</v>
      </c>
      <c r="K8" s="17">
        <f>E8*J8</f>
        <v>88543</v>
      </c>
    </row>
    <row r="9" spans="1:11" ht="45" customHeight="1">
      <c r="A9" s="13">
        <v>3</v>
      </c>
      <c r="B9" s="38" t="s">
        <v>27</v>
      </c>
      <c r="C9" s="35" t="s">
        <v>28</v>
      </c>
      <c r="D9" s="33" t="s">
        <v>15</v>
      </c>
      <c r="E9" s="34">
        <v>800</v>
      </c>
      <c r="F9" s="15">
        <v>620</v>
      </c>
      <c r="G9" s="15">
        <v>620</v>
      </c>
      <c r="H9" s="15">
        <v>700</v>
      </c>
      <c r="I9" s="15">
        <v>620</v>
      </c>
      <c r="J9" s="16">
        <f>ROUND((F9+G9+H9+I9)/4,2)</f>
        <v>640</v>
      </c>
      <c r="K9" s="17">
        <f>E9*J9</f>
        <v>512000</v>
      </c>
    </row>
    <row r="10" spans="1:12" ht="15">
      <c r="A10" s="47" t="s">
        <v>11</v>
      </c>
      <c r="B10" s="48"/>
      <c r="C10" s="48"/>
      <c r="D10" s="48"/>
      <c r="E10" s="48"/>
      <c r="F10" s="48"/>
      <c r="G10" s="48"/>
      <c r="H10" s="48"/>
      <c r="I10" s="48"/>
      <c r="J10" s="49"/>
      <c r="K10" s="18">
        <f>SUM(K7:K9)</f>
        <v>734666.9</v>
      </c>
      <c r="L10" s="19"/>
    </row>
    <row r="11" spans="1:11" ht="15" customHeight="1">
      <c r="A11" s="20"/>
      <c r="B11" s="21"/>
      <c r="C11" s="20"/>
      <c r="D11" s="20"/>
      <c r="E11" s="20"/>
      <c r="F11" s="20"/>
      <c r="G11" s="20"/>
      <c r="H11" s="20"/>
      <c r="I11" s="20"/>
      <c r="J11" s="20"/>
      <c r="K11" s="22"/>
    </row>
    <row r="12" spans="1:9" s="4" customFormat="1" ht="15" customHeight="1">
      <c r="A12" s="2">
        <v>1</v>
      </c>
      <c r="B12" s="60" t="s">
        <v>18</v>
      </c>
      <c r="C12" s="61"/>
      <c r="D12" s="5"/>
      <c r="E12" s="5"/>
      <c r="F12" s="5"/>
      <c r="G12" s="5"/>
      <c r="H12" s="5"/>
      <c r="I12" s="6"/>
    </row>
    <row r="13" spans="1:9" s="7" customFormat="1" ht="15" customHeight="1">
      <c r="A13" s="3">
        <v>2</v>
      </c>
      <c r="B13" s="60" t="s">
        <v>16</v>
      </c>
      <c r="C13" s="61"/>
      <c r="D13" s="5"/>
      <c r="E13" s="5"/>
      <c r="F13" s="5"/>
      <c r="G13" s="5"/>
      <c r="H13" s="5"/>
      <c r="I13" s="6"/>
    </row>
    <row r="14" spans="1:9" s="7" customFormat="1" ht="15" customHeight="1">
      <c r="A14" s="3">
        <v>3</v>
      </c>
      <c r="B14" s="60" t="s">
        <v>17</v>
      </c>
      <c r="C14" s="61"/>
      <c r="D14" s="5"/>
      <c r="E14" s="5"/>
      <c r="F14" s="5"/>
      <c r="G14" s="5"/>
      <c r="H14" s="5"/>
      <c r="I14" s="6"/>
    </row>
    <row r="15" spans="1:10" s="1" customFormat="1" ht="15" customHeight="1">
      <c r="A15" s="3">
        <v>4</v>
      </c>
      <c r="B15" s="60" t="s">
        <v>21</v>
      </c>
      <c r="C15" s="61"/>
      <c r="D15" s="8"/>
      <c r="E15" s="8"/>
      <c r="F15" s="8"/>
      <c r="G15" s="8"/>
      <c r="H15" s="8"/>
      <c r="I15" s="8"/>
      <c r="J15" s="9"/>
    </row>
    <row r="16" spans="1:11" s="10" customFormat="1" ht="15" customHeight="1">
      <c r="A16" s="31"/>
      <c r="B16" s="32"/>
      <c r="C16" s="32"/>
      <c r="D16" s="28"/>
      <c r="E16" s="28"/>
      <c r="F16" s="28"/>
      <c r="G16" s="28"/>
      <c r="H16" s="28"/>
      <c r="I16" s="28"/>
      <c r="J16" s="29"/>
      <c r="K16" s="30"/>
    </row>
    <row r="17" spans="1:3" ht="15">
      <c r="A17" s="23"/>
      <c r="B17" s="24"/>
      <c r="C17" s="25"/>
    </row>
    <row r="18" spans="1:9" ht="15">
      <c r="A18" s="23"/>
      <c r="B18" s="24"/>
      <c r="C18" s="23"/>
      <c r="D18" s="23"/>
      <c r="E18" s="23"/>
      <c r="F18" s="23"/>
      <c r="G18" s="23"/>
      <c r="H18" s="23"/>
      <c r="I18" s="23"/>
    </row>
    <row r="19" spans="1:6" ht="15">
      <c r="A19" s="23"/>
      <c r="B19" s="23"/>
      <c r="C19" s="23"/>
      <c r="D19" s="26"/>
      <c r="E19" s="26"/>
      <c r="F19" s="26"/>
    </row>
    <row r="20" spans="1:6" ht="15">
      <c r="A20" s="62"/>
      <c r="B20" s="62"/>
      <c r="C20" s="62"/>
      <c r="D20" s="26"/>
      <c r="E20" s="26"/>
      <c r="F20" s="26"/>
    </row>
  </sheetData>
  <sheetProtection/>
  <mergeCells count="18">
    <mergeCell ref="A1:K1"/>
    <mergeCell ref="A2:K2"/>
    <mergeCell ref="A3:K3"/>
    <mergeCell ref="A4:K4"/>
    <mergeCell ref="A5:A6"/>
    <mergeCell ref="B5:B6"/>
    <mergeCell ref="C5:C6"/>
    <mergeCell ref="D5:D6"/>
    <mergeCell ref="E5:E6"/>
    <mergeCell ref="F5:I5"/>
    <mergeCell ref="A20:C20"/>
    <mergeCell ref="B14:C14"/>
    <mergeCell ref="J5:J6"/>
    <mergeCell ref="K5:K6"/>
    <mergeCell ref="B12:C12"/>
    <mergeCell ref="B13:C13"/>
    <mergeCell ref="A10:J10"/>
    <mergeCell ref="B15:C15"/>
  </mergeCells>
  <printOptions/>
  <pageMargins left="0.7" right="0.7" top="0.75" bottom="0.75" header="0.3" footer="0.3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OV_buhgalteriya</cp:lastModifiedBy>
  <cp:lastPrinted>2022-09-07T08:49:12Z</cp:lastPrinted>
  <dcterms:created xsi:type="dcterms:W3CDTF">2014-02-14T07:05:08Z</dcterms:created>
  <dcterms:modified xsi:type="dcterms:W3CDTF">2022-09-07T08:49:58Z</dcterms:modified>
  <cp:category/>
  <cp:version/>
  <cp:contentType/>
  <cp:contentStatus/>
</cp:coreProperties>
</file>