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720" yWindow="1020" windowWidth="14808" windowHeight="77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E40" i="1" l="1"/>
  <c r="G45" i="1"/>
  <c r="G47" i="1" s="1"/>
  <c r="E45" i="1"/>
  <c r="E47" i="1" s="1"/>
  <c r="G55" i="1"/>
  <c r="G60" i="1"/>
  <c r="I62" i="1" s="1"/>
  <c r="G57" i="1"/>
  <c r="E60" i="1"/>
  <c r="E62" i="1" s="1"/>
  <c r="E55" i="1"/>
  <c r="E57" i="1" s="1"/>
  <c r="E50" i="1"/>
  <c r="H60" i="1" l="1"/>
  <c r="F55" i="1"/>
  <c r="G62" i="1"/>
  <c r="G50" i="1"/>
  <c r="G52" i="1" s="1"/>
  <c r="I36" i="1"/>
  <c r="H36" i="1"/>
  <c r="F30" i="1"/>
  <c r="F19" i="1"/>
  <c r="F26" i="1"/>
  <c r="I26" i="1" s="1"/>
  <c r="H31" i="1" l="1"/>
  <c r="H55" i="1"/>
  <c r="H57" i="1" s="1"/>
  <c r="I57" i="1"/>
  <c r="F57" i="1"/>
  <c r="F45" i="1"/>
  <c r="F40" i="1"/>
  <c r="H40" i="1" s="1"/>
  <c r="H52" i="1"/>
  <c r="I52" i="1"/>
  <c r="I19" i="1"/>
  <c r="H19" i="1"/>
  <c r="I40" i="1" l="1"/>
  <c r="I45" i="1"/>
  <c r="H45" i="1"/>
  <c r="H47" i="1" s="1"/>
  <c r="H62" i="1"/>
  <c r="H30" i="1"/>
  <c r="H16" i="1" l="1"/>
  <c r="H32" i="1" l="1"/>
  <c r="H26" i="1"/>
  <c r="F50" i="1" l="1"/>
  <c r="I50" i="1" l="1"/>
  <c r="F47" i="1"/>
  <c r="I47" i="1" s="1"/>
  <c r="H50" i="1" l="1"/>
</calcChain>
</file>

<file path=xl/sharedStrings.xml><?xml version="1.0" encoding="utf-8"?>
<sst xmlns="http://schemas.openxmlformats.org/spreadsheetml/2006/main" count="142" uniqueCount="73">
  <si>
    <t xml:space="preserve">Отчет </t>
  </si>
  <si>
    <t>об исполнении муниципальной программы</t>
  </si>
  <si>
    <t xml:space="preserve">                  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</si>
  <si>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</si>
  <si>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</si>
  <si>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</si>
  <si>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</si>
  <si>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</si>
  <si>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</si>
  <si>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</si>
  <si>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</si>
  <si>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федеральный бюджет</t>
  </si>
  <si>
    <t>Х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</si>
  <si>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</si>
  <si>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</si>
  <si>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</si>
  <si>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</si>
  <si>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</si>
  <si>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>Фактическое значение за отчетный период</t>
  </si>
  <si>
    <t>ВСЕГО ПО МУНИЦИПАЛЬНОЙ ПРОГРАММЕ,
в том числе</t>
  </si>
  <si>
    <t>«Управление муниципальным имуществом города Югорска на 2014-2020 годы»</t>
  </si>
  <si>
    <t>ДМСиГ администрации города Югорска</t>
  </si>
  <si>
    <r>
      <t>Цель:</t>
    </r>
    <r>
      <rPr>
        <sz val="10"/>
        <color theme="1"/>
        <rFont val="Times New Roman"/>
        <family val="1"/>
        <charset val="204"/>
      </rPr>
      <t xml:space="preserve"> «Формирование эффективной системы управления муниципальным имуществом города Югорска, позволяющей обеспечить оптимальный состав имущества для исполнения полномочий департамента муниципальной собственности и градостроительства администрации города Югорска, достоверный учет и контроль использования муниципального имущества города Югорска»</t>
    </r>
  </si>
  <si>
    <t>1</t>
  </si>
  <si>
    <t>ДМСиГ</t>
  </si>
  <si>
    <t>2</t>
  </si>
  <si>
    <t>3</t>
  </si>
  <si>
    <t>4</t>
  </si>
  <si>
    <t>ДЖКиСК</t>
  </si>
  <si>
    <t>Ответственный исполнитель (ДМСиГ)</t>
  </si>
  <si>
    <t xml:space="preserve">Соисполнитель 2 (ДЖКиСК)
</t>
  </si>
  <si>
    <t>и отчетности администрации</t>
  </si>
  <si>
    <t>Наименование  основного мероприятия</t>
  </si>
  <si>
    <t>Ответственный исполнитель/ соисполнитель (наименование органа или структурного подразделения, учреждения)</t>
  </si>
  <si>
    <t>Результаты реализации муниципальной программы</t>
  </si>
  <si>
    <t>Управление бухгалтерского учета и отчетности администрации города Югорска</t>
  </si>
  <si>
    <t xml:space="preserve">Соисполнитель 1 (Управление бухгалтерского учета и отчетности администрации города Югорска)
</t>
  </si>
  <si>
    <t>Управление бухгалтерского учета</t>
  </si>
  <si>
    <t xml:space="preserve">                           </t>
  </si>
  <si>
    <t>(наименование программы)</t>
  </si>
  <si>
    <t xml:space="preserve">                         </t>
  </si>
  <si>
    <t xml:space="preserve">  (ответственный исполнитель)</t>
  </si>
  <si>
    <r>
      <t>Задача</t>
    </r>
    <r>
      <rPr>
        <sz val="10"/>
        <color theme="1"/>
        <rFont val="Times New Roman"/>
        <family val="1"/>
        <charset val="204"/>
      </rPr>
      <t xml:space="preserve"> «Управление и распоряжение муниципальным имуществом и земельными ресурсами" </t>
    </r>
  </si>
  <si>
    <t>Тыс. рублей</t>
  </si>
  <si>
    <t xml:space="preserve">                     (соисполнитель 2)                                              (ФИО руководителя)                    (подпись)                             (ФИО исполнителя, ответственного за                    (подпись)                      (телефон)</t>
  </si>
  <si>
    <t xml:space="preserve">                  (ответственный исполнитель)                              (ФИО руководителя)                    (подпись)                                (ФИО исполнителя, ответственного за                   (подпись)                          (телефон)</t>
  </si>
  <si>
    <t xml:space="preserve">                  (соисполнитель 1)                                               (ФИО руководителя)                   (подпись)                                 (ФИО исполнителя, ответственного за                   (подпись)                       (телефон)    </t>
  </si>
  <si>
    <t>(гр.7- гр.6)</t>
  </si>
  <si>
    <t>Обеспечение функций Департамента муниципальной собственности и градостроительства администрации города Югорска (показатель 11)</t>
  </si>
  <si>
    <t>Осуществление мероприятий по землеустройству и землепользованию (показатель 9)</t>
  </si>
  <si>
    <t>Содержание имущества, находящегося в муниципальной собственности (показатель 1,2,3,4,5,6,7,8)</t>
  </si>
  <si>
    <r>
      <t>Дата составления отчета ____/______________/</t>
    </r>
    <r>
      <rPr>
        <u/>
        <sz val="11"/>
        <color rgb="FF26282F"/>
        <rFont val="Times New Roman"/>
        <family val="1"/>
        <charset val="204"/>
      </rPr>
      <t>2017 год</t>
    </r>
  </si>
  <si>
    <t>МКУ СООМС</t>
  </si>
  <si>
    <t xml:space="preserve">Соисполнитель 3 (МКУ СООМС)
</t>
  </si>
  <si>
    <t xml:space="preserve">                     (соисполнитель 3)                                              (ФИО руководителя)                    (подпись)                             (ФИО исполнителя, ответственного за                    (подпись)                      (телефон)</t>
  </si>
  <si>
    <r>
      <t>______</t>
    </r>
    <r>
      <rPr>
        <u/>
        <sz val="12"/>
        <color theme="1"/>
        <rFont val="Times New Roman"/>
        <family val="1"/>
        <charset val="204"/>
      </rPr>
      <t>ДЖКиСК</t>
    </r>
    <r>
      <rPr>
        <sz val="12"/>
        <color theme="1"/>
        <rFont val="Times New Roman"/>
        <family val="1"/>
        <charset val="204"/>
      </rPr>
      <t xml:space="preserve">_________     ___ </t>
    </r>
    <r>
      <rPr>
        <u/>
        <sz val="12"/>
        <color theme="1"/>
        <rFont val="Times New Roman"/>
        <family val="1"/>
        <charset val="204"/>
      </rPr>
      <t>Бандурин В.К.</t>
    </r>
    <r>
      <rPr>
        <sz val="12"/>
        <color theme="1"/>
        <rFont val="Times New Roman"/>
        <family val="1"/>
        <charset val="204"/>
      </rPr>
      <t>_____/_____________           _____</t>
    </r>
    <r>
      <rPr>
        <u/>
        <sz val="12"/>
        <color theme="1"/>
        <rFont val="Times New Roman"/>
        <family val="1"/>
        <charset val="204"/>
      </rPr>
      <t>Титова Е.В.</t>
    </r>
    <r>
      <rPr>
        <sz val="12"/>
        <color theme="1"/>
        <rFont val="Times New Roman"/>
        <family val="1"/>
        <charset val="204"/>
      </rPr>
      <t>________/________________/</t>
    </r>
    <r>
      <rPr>
        <u/>
        <sz val="12"/>
        <color theme="1"/>
        <rFont val="Times New Roman"/>
        <family val="1"/>
        <charset val="204"/>
      </rPr>
      <t xml:space="preserve">       7-43-03</t>
    </r>
  </si>
  <si>
    <r>
      <t>______</t>
    </r>
    <r>
      <rPr>
        <u/>
        <sz val="12"/>
        <color theme="1"/>
        <rFont val="Times New Roman"/>
        <family val="1"/>
        <charset val="204"/>
      </rPr>
      <t>МКУ "СООМС"</t>
    </r>
    <r>
      <rPr>
        <sz val="12"/>
        <color theme="1"/>
        <rFont val="Times New Roman"/>
        <family val="1"/>
        <charset val="204"/>
      </rPr>
      <t xml:space="preserve">___     ___ </t>
    </r>
    <r>
      <rPr>
        <u/>
        <sz val="12"/>
        <color theme="1"/>
        <rFont val="Times New Roman"/>
        <family val="1"/>
        <charset val="204"/>
      </rPr>
      <t>Абросимова И.А.</t>
    </r>
    <r>
      <rPr>
        <sz val="12"/>
        <color theme="1"/>
        <rFont val="Times New Roman"/>
        <family val="1"/>
        <charset val="204"/>
      </rPr>
      <t>___/_____________           _____________________/________________/</t>
    </r>
    <r>
      <rPr>
        <u/>
        <sz val="12"/>
        <color theme="1"/>
        <rFont val="Times New Roman"/>
        <family val="1"/>
        <charset val="204"/>
      </rPr>
      <t xml:space="preserve">       2-13-86</t>
    </r>
  </si>
  <si>
    <t xml:space="preserve">                                                                                                                                           составление формы)</t>
  </si>
  <si>
    <t xml:space="preserve">                                                                                                                                          составление формы)</t>
  </si>
  <si>
    <t xml:space="preserve">                                                                                                                                                                                                составление формы)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</si>
  <si>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составление формы)</t>
  </si>
  <si>
    <t>Капитальный и текущий ремонт объектов недвижимости, находящихся в муниципальной собственности и приобретение муниципального имущества (показатель 10)</t>
  </si>
  <si>
    <t>по состоянию на</t>
  </si>
  <si>
    <t>2018 г.</t>
  </si>
  <si>
    <t>2018 год</t>
  </si>
  <si>
    <r>
      <t>________</t>
    </r>
    <r>
      <rPr>
        <u/>
        <sz val="12"/>
        <color theme="1"/>
        <rFont val="Times New Roman"/>
        <family val="1"/>
        <charset val="204"/>
      </rPr>
      <t>ДМСиГ</t>
    </r>
    <r>
      <rPr>
        <sz val="12"/>
        <color theme="1"/>
        <rFont val="Times New Roman"/>
        <family val="1"/>
        <charset val="204"/>
      </rPr>
      <t>___________    _____</t>
    </r>
    <r>
      <rPr>
        <u/>
        <sz val="12"/>
        <color theme="1"/>
        <rFont val="Times New Roman"/>
        <family val="1"/>
        <charset val="204"/>
      </rPr>
      <t>Голин С.Д.</t>
    </r>
    <r>
      <rPr>
        <sz val="12"/>
        <color theme="1"/>
        <rFont val="Times New Roman"/>
        <family val="1"/>
        <charset val="204"/>
      </rPr>
      <t>_____/_____________          _______</t>
    </r>
    <r>
      <rPr>
        <u/>
        <sz val="12"/>
        <color theme="1"/>
        <rFont val="Times New Roman"/>
        <family val="1"/>
        <charset val="204"/>
      </rPr>
      <t>Криволапова Е.А.</t>
    </r>
    <r>
      <rPr>
        <sz val="12"/>
        <color theme="1"/>
        <rFont val="Times New Roman"/>
        <family val="1"/>
        <charset val="204"/>
      </rPr>
      <t>_______/________________/</t>
    </r>
    <r>
      <rPr>
        <u/>
        <sz val="12"/>
        <color theme="1"/>
        <rFont val="Times New Roman"/>
        <family val="1"/>
        <charset val="204"/>
      </rPr>
      <t xml:space="preserve">    5-00-14 </t>
    </r>
  </si>
  <si>
    <t>01 апреля</t>
  </si>
  <si>
    <t xml:space="preserve">Долматов И.Н.                                                             </t>
  </si>
  <si>
    <t>Оплата услуг за оказание услуг в области кадастровых работ 77,0 тыс.руб.</t>
  </si>
  <si>
    <t>Криволапова Е.А.</t>
  </si>
  <si>
    <t>5-00-14</t>
  </si>
  <si>
    <r>
      <rPr>
        <u/>
        <sz val="12"/>
        <color theme="1"/>
        <rFont val="Times New Roman"/>
        <family val="1"/>
        <charset val="204"/>
      </rPr>
      <t>города Югорска__</t>
    </r>
    <r>
      <rPr>
        <sz val="12"/>
        <color theme="1"/>
        <rFont val="Times New Roman"/>
        <family val="1"/>
        <charset val="204"/>
      </rPr>
      <t>___________    ___</t>
    </r>
    <r>
      <rPr>
        <u/>
        <sz val="12"/>
        <color theme="1"/>
        <rFont val="Times New Roman"/>
        <family val="1"/>
        <charset val="204"/>
      </rPr>
      <t>Михайлова Л.А.</t>
    </r>
    <r>
      <rPr>
        <sz val="12"/>
        <color theme="1"/>
        <rFont val="Times New Roman"/>
        <family val="1"/>
        <charset val="204"/>
      </rPr>
      <t>__/_____________          ___</t>
    </r>
    <r>
      <rPr>
        <u/>
        <sz val="12"/>
        <color theme="1"/>
        <rFont val="Times New Roman"/>
        <family val="1"/>
        <charset val="204"/>
      </rPr>
      <t>Бочарова О.В.</t>
    </r>
    <r>
      <rPr>
        <sz val="12"/>
        <color theme="1"/>
        <rFont val="Times New Roman"/>
        <family val="1"/>
        <charset val="204"/>
      </rPr>
      <t xml:space="preserve">________/_________________/ </t>
    </r>
    <r>
      <rPr>
        <u/>
        <sz val="12"/>
        <color theme="1"/>
        <rFont val="Times New Roman"/>
        <family val="1"/>
        <charset val="204"/>
      </rPr>
      <t xml:space="preserve">     5-00-47</t>
    </r>
  </si>
  <si>
    <t xml:space="preserve">Оплата взносов в фонд капитального ремонта общего имущества в многоквартирных домах за декабрь - февраль  – 996,0 тыс. руб.;  Оплата  за паспортизацию и инвентаризацию объектов муниципальной собственности, оплата за услуги по оценке рыночной стоимости  – 140,0 тыс. руб.(в т.ч. паспортизация и инвентаризация - 98,7 тыс. руб., оценка - 41,3 тыс. руб.);  Оплата за коммунальные услуги по муниципальным квартирам -                            1616,1 тыс. руб.;Оплата гос. пошлины и долга по сполнительному листу - 914,5тыс.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</si>
</sst>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р_."/>
    <numFmt numFmtId="165" formatCode="#,##0.0"/>
    <numFmt numFmtId="166" formatCode="0.0"/>
    <numFmt numFmtId="167" formatCode="#,##0.0_р_."/>
    <numFmt numFmtId="168" formatCode="#,##0.0\ _₽;\-#,##0.0\ _₽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rgb="FF26282F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9" fontId="11" fillId="2" borderId="1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1" fillId="2" borderId="11" xfId="0" applyNumberFormat="1" applyFont="1" applyFill="1" applyBorder="1" applyAlignment="1">
      <alignment horizontal="center" vertical="center" wrapText="1"/>
    </xf>
    <xf numFmtId="2" fontId="11" fillId="2" borderId="11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2" fontId="11" fillId="0" borderId="27" xfId="0" applyNumberFormat="1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2" fontId="11" fillId="2" borderId="1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165" fontId="11" fillId="0" borderId="1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7" fontId="12" fillId="0" borderId="11" xfId="0" applyNumberFormat="1" applyFont="1" applyFill="1" applyBorder="1" applyAlignment="1">
      <alignment horizontal="center" vertical="center" wrapText="1"/>
    </xf>
    <xf numFmtId="167" fontId="12" fillId="2" borderId="11" xfId="0" applyNumberFormat="1" applyFont="1" applyFill="1" applyBorder="1" applyAlignment="1">
      <alignment horizontal="center" vertical="center" wrapText="1"/>
    </xf>
    <xf numFmtId="167" fontId="5" fillId="2" borderId="11" xfId="0" applyNumberFormat="1" applyFont="1" applyFill="1" applyBorder="1" applyAlignment="1">
      <alignment horizontal="center" vertical="center" wrapText="1"/>
    </xf>
    <xf numFmtId="167" fontId="4" fillId="0" borderId="11" xfId="0" applyNumberFormat="1" applyFont="1" applyFill="1" applyBorder="1" applyAlignment="1">
      <alignment horizontal="center" vertical="center" wrapText="1"/>
    </xf>
    <xf numFmtId="167" fontId="4" fillId="2" borderId="11" xfId="0" applyNumberFormat="1" applyFont="1" applyFill="1" applyBorder="1" applyAlignment="1">
      <alignment horizontal="center" vertical="center" wrapText="1"/>
    </xf>
    <xf numFmtId="167" fontId="11" fillId="2" borderId="11" xfId="0" applyNumberFormat="1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167" fontId="12" fillId="2" borderId="5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166" fontId="4" fillId="0" borderId="11" xfId="0" applyNumberFormat="1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166" fontId="4" fillId="0" borderId="11" xfId="0" applyNumberFormat="1" applyFont="1" applyBorder="1" applyAlignment="1">
      <alignment horizontal="center" vertical="center" wrapText="1"/>
    </xf>
    <xf numFmtId="166" fontId="11" fillId="2" borderId="11" xfId="0" applyNumberFormat="1" applyFont="1" applyFill="1" applyBorder="1" applyAlignment="1">
      <alignment horizontal="center" vertical="center" wrapText="1"/>
    </xf>
    <xf numFmtId="168" fontId="11" fillId="0" borderId="11" xfId="0" applyNumberFormat="1" applyFont="1" applyBorder="1" applyAlignment="1">
      <alignment horizontal="center" vertical="center" wrapText="1"/>
    </xf>
    <xf numFmtId="168" fontId="11" fillId="2" borderId="11" xfId="0" applyNumberFormat="1" applyFont="1" applyFill="1" applyBorder="1" applyAlignment="1">
      <alignment horizontal="center" vertical="center" wrapText="1"/>
    </xf>
    <xf numFmtId="166" fontId="11" fillId="0" borderId="27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11" fillId="0" borderId="1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7" xfId="0" applyBorder="1"/>
    <xf numFmtId="0" fontId="14" fillId="0" borderId="7" xfId="0" applyFont="1" applyBorder="1" applyAlignment="1">
      <alignment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42" xfId="0" applyNumberFormat="1" applyFont="1" applyFill="1" applyBorder="1" applyAlignment="1">
      <alignment horizontal="center" vertical="center" wrapText="1"/>
    </xf>
    <xf numFmtId="49" fontId="4" fillId="0" borderId="43" xfId="0" applyNumberFormat="1" applyFont="1" applyFill="1" applyBorder="1" applyAlignment="1">
      <alignment horizontal="center" vertical="center" wrapText="1"/>
    </xf>
    <xf numFmtId="49" fontId="4" fillId="0" borderId="4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2" fontId="11" fillId="2" borderId="11" xfId="0" applyNumberFormat="1" applyFont="1" applyFill="1" applyBorder="1" applyAlignment="1">
      <alignment horizontal="center" vertical="center" wrapText="1"/>
    </xf>
    <xf numFmtId="2" fontId="11" fillId="2" borderId="27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165" fontId="11" fillId="2" borderId="27" xfId="0" applyNumberFormat="1" applyFont="1" applyFill="1" applyBorder="1" applyAlignment="1">
      <alignment horizontal="center"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left" vertical="center" wrapText="1"/>
    </xf>
    <xf numFmtId="49" fontId="4" fillId="2" borderId="28" xfId="0" applyNumberFormat="1" applyFont="1" applyFill="1" applyBorder="1" applyAlignment="1">
      <alignment horizontal="left" vertical="center" wrapText="1"/>
    </xf>
    <xf numFmtId="49" fontId="4" fillId="2" borderId="29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28" xfId="0" applyNumberFormat="1" applyFont="1" applyFill="1" applyBorder="1" applyAlignment="1">
      <alignment horizontal="left" vertical="center" wrapText="1"/>
    </xf>
    <xf numFmtId="49" fontId="11" fillId="2" borderId="29" xfId="0" applyNumberFormat="1" applyFont="1" applyFill="1" applyBorder="1" applyAlignment="1">
      <alignment horizontal="left" vertical="center" wrapText="1"/>
    </xf>
    <xf numFmtId="49" fontId="11" fillId="2" borderId="33" xfId="0" applyNumberFormat="1" applyFont="1" applyFill="1" applyBorder="1" applyAlignment="1">
      <alignment horizontal="center" vertical="center" wrapText="1"/>
    </xf>
    <xf numFmtId="49" fontId="11" fillId="2" borderId="28" xfId="0" applyNumberFormat="1" applyFont="1" applyFill="1" applyBorder="1" applyAlignment="1">
      <alignment horizontal="center" vertical="center" wrapText="1"/>
    </xf>
    <xf numFmtId="49" fontId="11" fillId="2" borderId="34" xfId="0" applyNumberFormat="1" applyFont="1" applyFill="1" applyBorder="1" applyAlignment="1">
      <alignment horizontal="center" vertical="center" wrapText="1"/>
    </xf>
    <xf numFmtId="49" fontId="11" fillId="2" borderId="35" xfId="0" applyNumberFormat="1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4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view="pageBreakPreview" zoomScale="98" zoomScaleNormal="146" zoomScaleSheetLayoutView="98" workbookViewId="0">
      <selection activeCell="G50" sqref="G50"/>
    </sheetView>
  </sheetViews>
  <sheetFormatPr defaultRowHeight="14.4" x14ac:dyDescent="0.3"/>
  <cols>
    <col min="1" max="1" width="5.77734375" customWidth="1"/>
    <col min="2" max="2" width="29.77734375" customWidth="1"/>
    <col min="3" max="3" width="18.21875" customWidth="1"/>
    <col min="4" max="4" width="19.33203125" style="17" customWidth="1"/>
    <col min="5" max="5" width="12.44140625" customWidth="1"/>
    <col min="6" max="6" width="14.21875" customWidth="1"/>
    <col min="7" max="7" width="15" customWidth="1"/>
    <col min="8" max="8" width="13.77734375" customWidth="1"/>
    <col min="9" max="9" width="14.44140625" customWidth="1"/>
    <col min="10" max="10" width="32" customWidth="1"/>
  </cols>
  <sheetData>
    <row r="1" spans="1:10" ht="18" customHeight="1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4.25" customHeight="1" x14ac:dyDescent="0.3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15.75" customHeight="1" x14ac:dyDescent="0.3">
      <c r="A3" s="12"/>
      <c r="B3" s="12"/>
      <c r="C3" s="143" t="s">
        <v>62</v>
      </c>
      <c r="D3" s="143"/>
      <c r="E3" s="143"/>
      <c r="F3" s="13" t="s">
        <v>66</v>
      </c>
      <c r="G3" s="14" t="s">
        <v>63</v>
      </c>
      <c r="H3" s="12"/>
      <c r="I3" s="12"/>
      <c r="J3" s="12"/>
    </row>
    <row r="4" spans="1:10" ht="13.5" customHeight="1" x14ac:dyDescent="0.3">
      <c r="A4" s="1"/>
    </row>
    <row r="5" spans="1:10" ht="16.5" customHeight="1" x14ac:dyDescent="0.3">
      <c r="A5" s="25"/>
      <c r="B5" s="25"/>
      <c r="C5" s="140" t="s">
        <v>20</v>
      </c>
      <c r="D5" s="140"/>
      <c r="E5" s="140"/>
      <c r="F5" s="140"/>
      <c r="G5" s="140"/>
      <c r="H5" s="140"/>
    </row>
    <row r="6" spans="1:10" ht="11.25" customHeight="1" x14ac:dyDescent="0.3">
      <c r="A6" s="26" t="s">
        <v>38</v>
      </c>
      <c r="B6" s="26"/>
      <c r="C6" s="26"/>
      <c r="D6" s="26"/>
      <c r="E6" s="141" t="s">
        <v>39</v>
      </c>
      <c r="F6" s="141"/>
    </row>
    <row r="7" spans="1:10" ht="17.25" customHeight="1" x14ac:dyDescent="0.3">
      <c r="A7" s="27"/>
      <c r="B7" s="27"/>
      <c r="C7" s="142" t="s">
        <v>21</v>
      </c>
      <c r="D7" s="142"/>
      <c r="E7" s="142"/>
      <c r="F7" s="142"/>
      <c r="G7" s="142"/>
      <c r="H7" s="142"/>
    </row>
    <row r="8" spans="1:10" ht="11.25" customHeight="1" x14ac:dyDescent="0.3">
      <c r="A8" s="26" t="s">
        <v>40</v>
      </c>
      <c r="B8" s="26"/>
      <c r="C8" s="26"/>
      <c r="D8" s="26"/>
      <c r="E8" s="144" t="s">
        <v>41</v>
      </c>
      <c r="F8" s="144"/>
    </row>
    <row r="9" spans="1:10" ht="14.25" customHeight="1" x14ac:dyDescent="0.3">
      <c r="A9" s="2" t="s">
        <v>2</v>
      </c>
      <c r="G9" s="11"/>
      <c r="J9" s="28" t="s">
        <v>43</v>
      </c>
    </row>
    <row r="10" spans="1:10" ht="24.75" customHeight="1" x14ac:dyDescent="0.3">
      <c r="A10" s="152" t="s">
        <v>3</v>
      </c>
      <c r="B10" s="151" t="s">
        <v>32</v>
      </c>
      <c r="C10" s="151" t="s">
        <v>33</v>
      </c>
      <c r="D10" s="153" t="s">
        <v>4</v>
      </c>
      <c r="E10" s="151" t="s">
        <v>5</v>
      </c>
      <c r="F10" s="154" t="s">
        <v>6</v>
      </c>
      <c r="G10" s="155" t="s">
        <v>18</v>
      </c>
      <c r="H10" s="150" t="s">
        <v>7</v>
      </c>
      <c r="I10" s="151"/>
      <c r="J10" s="151" t="s">
        <v>34</v>
      </c>
    </row>
    <row r="11" spans="1:10" ht="35.25" customHeight="1" x14ac:dyDescent="0.3">
      <c r="A11" s="152"/>
      <c r="B11" s="151"/>
      <c r="C11" s="151"/>
      <c r="D11" s="153"/>
      <c r="E11" s="151"/>
      <c r="F11" s="154"/>
      <c r="G11" s="156"/>
      <c r="H11" s="10" t="s">
        <v>8</v>
      </c>
      <c r="I11" s="8" t="s">
        <v>9</v>
      </c>
      <c r="J11" s="151"/>
    </row>
    <row r="12" spans="1:10" ht="37.5" customHeight="1" x14ac:dyDescent="0.3">
      <c r="A12" s="152"/>
      <c r="B12" s="151"/>
      <c r="C12" s="151"/>
      <c r="D12" s="153"/>
      <c r="E12" s="151"/>
      <c r="F12" s="154"/>
      <c r="G12" s="157"/>
      <c r="H12" s="10" t="s">
        <v>47</v>
      </c>
      <c r="I12" s="8" t="s">
        <v>10</v>
      </c>
      <c r="J12" s="151"/>
    </row>
    <row r="13" spans="1:10" ht="13.5" customHeight="1" x14ac:dyDescent="0.3">
      <c r="A13" s="8">
        <v>1</v>
      </c>
      <c r="B13" s="8">
        <v>2</v>
      </c>
      <c r="C13" s="8">
        <v>3</v>
      </c>
      <c r="D13" s="18">
        <v>4</v>
      </c>
      <c r="E13" s="8">
        <v>5</v>
      </c>
      <c r="F13" s="8">
        <v>6</v>
      </c>
      <c r="G13" s="16">
        <v>7</v>
      </c>
      <c r="H13" s="8">
        <v>8</v>
      </c>
      <c r="I13" s="8">
        <v>9</v>
      </c>
      <c r="J13" s="8">
        <v>10</v>
      </c>
    </row>
    <row r="14" spans="1:10" ht="33" customHeight="1" x14ac:dyDescent="0.3">
      <c r="A14" s="145" t="s">
        <v>22</v>
      </c>
      <c r="B14" s="146"/>
      <c r="C14" s="146"/>
      <c r="D14" s="146"/>
      <c r="E14" s="146"/>
      <c r="F14" s="146"/>
      <c r="G14" s="146"/>
      <c r="H14" s="146"/>
      <c r="I14" s="146"/>
      <c r="J14" s="147"/>
    </row>
    <row r="15" spans="1:10" ht="18.75" customHeight="1" x14ac:dyDescent="0.3">
      <c r="A15" s="29"/>
      <c r="B15" s="148" t="s">
        <v>42</v>
      </c>
      <c r="C15" s="149"/>
      <c r="D15" s="149"/>
      <c r="E15" s="149"/>
      <c r="F15" s="149"/>
      <c r="G15" s="149"/>
      <c r="H15" s="149"/>
      <c r="I15" s="149"/>
      <c r="J15" s="149"/>
    </row>
    <row r="16" spans="1:10" ht="33" customHeight="1" x14ac:dyDescent="0.3">
      <c r="A16" s="122" t="s">
        <v>23</v>
      </c>
      <c r="B16" s="119" t="s">
        <v>50</v>
      </c>
      <c r="C16" s="36" t="s">
        <v>28</v>
      </c>
      <c r="D16" s="34" t="s">
        <v>14</v>
      </c>
      <c r="E16" s="103">
        <v>0</v>
      </c>
      <c r="F16" s="103">
        <v>0</v>
      </c>
      <c r="G16" s="103">
        <v>0</v>
      </c>
      <c r="H16" s="103">
        <f>G16-F16</f>
        <v>0</v>
      </c>
      <c r="I16" s="37">
        <v>0</v>
      </c>
      <c r="J16" s="38"/>
    </row>
    <row r="17" spans="1:10" ht="30.75" customHeight="1" x14ac:dyDescent="0.3">
      <c r="A17" s="123"/>
      <c r="B17" s="120"/>
      <c r="D17" s="21" t="s">
        <v>11</v>
      </c>
      <c r="E17" s="104">
        <v>0</v>
      </c>
      <c r="F17" s="104">
        <v>0</v>
      </c>
      <c r="G17" s="104">
        <v>0</v>
      </c>
      <c r="H17" s="104">
        <v>0</v>
      </c>
      <c r="I17" s="23">
        <v>0</v>
      </c>
      <c r="J17" s="9"/>
    </row>
    <row r="18" spans="1:10" ht="39" customHeight="1" x14ac:dyDescent="0.3">
      <c r="A18" s="123"/>
      <c r="B18" s="120"/>
      <c r="C18" s="32"/>
      <c r="D18" s="30" t="s">
        <v>13</v>
      </c>
      <c r="E18" s="104">
        <v>0</v>
      </c>
      <c r="F18" s="104">
        <v>0</v>
      </c>
      <c r="G18" s="104">
        <v>0</v>
      </c>
      <c r="H18" s="104">
        <v>0</v>
      </c>
      <c r="I18" s="23">
        <v>0</v>
      </c>
      <c r="J18" s="15"/>
    </row>
    <row r="19" spans="1:10" ht="75" customHeight="1" x14ac:dyDescent="0.3">
      <c r="A19" s="123"/>
      <c r="B19" s="120"/>
      <c r="C19" s="137" t="s">
        <v>24</v>
      </c>
      <c r="D19" s="134" t="s">
        <v>14</v>
      </c>
      <c r="E19" s="131">
        <v>11150</v>
      </c>
      <c r="F19" s="131">
        <f>E19</f>
        <v>11150</v>
      </c>
      <c r="G19" s="131">
        <v>3666.6</v>
      </c>
      <c r="H19" s="131">
        <f>G19-F19</f>
        <v>-7483.4</v>
      </c>
      <c r="I19" s="128">
        <f>(G19/F19)*100</f>
        <v>32.884304932735425</v>
      </c>
      <c r="J19" s="125" t="s">
        <v>72</v>
      </c>
    </row>
    <row r="20" spans="1:10" ht="54" customHeight="1" x14ac:dyDescent="0.3">
      <c r="A20" s="123"/>
      <c r="B20" s="120"/>
      <c r="C20" s="137"/>
      <c r="D20" s="135"/>
      <c r="E20" s="132"/>
      <c r="F20" s="132"/>
      <c r="G20" s="132"/>
      <c r="H20" s="132"/>
      <c r="I20" s="129"/>
      <c r="J20" s="126"/>
    </row>
    <row r="21" spans="1:10" ht="48.6" customHeight="1" x14ac:dyDescent="0.3">
      <c r="A21" s="123"/>
      <c r="B21" s="120"/>
      <c r="C21" s="137"/>
      <c r="D21" s="135"/>
      <c r="E21" s="132"/>
      <c r="F21" s="132"/>
      <c r="G21" s="132"/>
      <c r="H21" s="132"/>
      <c r="I21" s="129"/>
      <c r="J21" s="126"/>
    </row>
    <row r="22" spans="1:10" ht="94.2" customHeight="1" x14ac:dyDescent="0.3">
      <c r="A22" s="123"/>
      <c r="B22" s="120"/>
      <c r="C22" s="137"/>
      <c r="D22" s="136"/>
      <c r="E22" s="133"/>
      <c r="F22" s="133"/>
      <c r="G22" s="133"/>
      <c r="H22" s="133"/>
      <c r="I22" s="130"/>
      <c r="J22" s="127"/>
    </row>
    <row r="23" spans="1:10" ht="40.5" customHeight="1" x14ac:dyDescent="0.3">
      <c r="A23" s="124"/>
      <c r="B23" s="121"/>
      <c r="C23" s="33"/>
      <c r="D23" s="21" t="s">
        <v>15</v>
      </c>
      <c r="E23" s="102">
        <v>0</v>
      </c>
      <c r="F23" s="102">
        <v>0</v>
      </c>
      <c r="G23" s="102">
        <v>0</v>
      </c>
      <c r="H23" s="102">
        <v>0</v>
      </c>
      <c r="I23" s="53">
        <v>0</v>
      </c>
      <c r="J23" s="72"/>
    </row>
    <row r="24" spans="1:10" ht="30.75" customHeight="1" x14ac:dyDescent="0.3">
      <c r="A24" s="162" t="s">
        <v>25</v>
      </c>
      <c r="B24" s="164" t="s">
        <v>49</v>
      </c>
      <c r="C24" s="159" t="s">
        <v>24</v>
      </c>
      <c r="D24" s="34" t="s">
        <v>11</v>
      </c>
      <c r="E24" s="100">
        <v>0</v>
      </c>
      <c r="F24" s="100">
        <v>0</v>
      </c>
      <c r="G24" s="100">
        <v>0</v>
      </c>
      <c r="H24" s="100">
        <v>0</v>
      </c>
      <c r="I24" s="54">
        <v>0</v>
      </c>
      <c r="J24" s="58"/>
    </row>
    <row r="25" spans="1:10" ht="39.6" customHeight="1" x14ac:dyDescent="0.3">
      <c r="A25" s="163"/>
      <c r="B25" s="165"/>
      <c r="C25" s="160"/>
      <c r="D25" s="34" t="s">
        <v>13</v>
      </c>
      <c r="E25" s="100">
        <v>0</v>
      </c>
      <c r="F25" s="100">
        <v>0</v>
      </c>
      <c r="G25" s="100">
        <v>0</v>
      </c>
      <c r="H25" s="100">
        <v>0</v>
      </c>
      <c r="I25" s="54">
        <v>0</v>
      </c>
      <c r="J25" s="58"/>
    </row>
    <row r="26" spans="1:10" ht="38.4" customHeight="1" x14ac:dyDescent="0.3">
      <c r="A26" s="163"/>
      <c r="B26" s="165"/>
      <c r="C26" s="160"/>
      <c r="D26" s="34" t="s">
        <v>14</v>
      </c>
      <c r="E26" s="76">
        <v>500</v>
      </c>
      <c r="F26" s="76">
        <f>E26</f>
        <v>500</v>
      </c>
      <c r="G26" s="76">
        <v>77</v>
      </c>
      <c r="H26" s="76">
        <f>G26-F26</f>
        <v>-423</v>
      </c>
      <c r="I26" s="73">
        <f>G26/F26*100</f>
        <v>15.4</v>
      </c>
      <c r="J26" s="58" t="s">
        <v>68</v>
      </c>
    </row>
    <row r="27" spans="1:10" ht="38.4" customHeight="1" x14ac:dyDescent="0.3">
      <c r="A27" s="163"/>
      <c r="B27" s="166"/>
      <c r="C27" s="161"/>
      <c r="D27" s="34" t="s">
        <v>15</v>
      </c>
      <c r="E27" s="100">
        <v>0</v>
      </c>
      <c r="F27" s="100">
        <v>0</v>
      </c>
      <c r="G27" s="100">
        <v>0</v>
      </c>
      <c r="H27" s="100">
        <v>0</v>
      </c>
      <c r="I27" s="54">
        <v>0</v>
      </c>
      <c r="J27" s="58"/>
    </row>
    <row r="28" spans="1:10" ht="28.5" customHeight="1" x14ac:dyDescent="0.3">
      <c r="A28" s="171" t="s">
        <v>26</v>
      </c>
      <c r="B28" s="168" t="s">
        <v>61</v>
      </c>
      <c r="C28" s="56" t="s">
        <v>24</v>
      </c>
      <c r="D28" s="57" t="s">
        <v>11</v>
      </c>
      <c r="E28" s="100">
        <v>0</v>
      </c>
      <c r="F28" s="100">
        <v>0</v>
      </c>
      <c r="G28" s="100">
        <v>0</v>
      </c>
      <c r="H28" s="100">
        <v>0</v>
      </c>
      <c r="I28" s="54">
        <v>0</v>
      </c>
      <c r="J28" s="58"/>
    </row>
    <row r="29" spans="1:10" ht="39" customHeight="1" x14ac:dyDescent="0.3">
      <c r="A29" s="172"/>
      <c r="B29" s="169"/>
      <c r="C29" s="56" t="s">
        <v>24</v>
      </c>
      <c r="D29" s="57" t="s">
        <v>13</v>
      </c>
      <c r="E29" s="94">
        <v>0</v>
      </c>
      <c r="F29" s="94">
        <v>0</v>
      </c>
      <c r="G29" s="94">
        <v>0</v>
      </c>
      <c r="H29" s="94">
        <v>0</v>
      </c>
      <c r="I29" s="52">
        <v>0</v>
      </c>
      <c r="J29" s="58"/>
    </row>
    <row r="30" spans="1:10" ht="28.8" customHeight="1" x14ac:dyDescent="0.3">
      <c r="A30" s="172"/>
      <c r="B30" s="169"/>
      <c r="C30" s="56" t="s">
        <v>52</v>
      </c>
      <c r="D30" s="59" t="s">
        <v>14</v>
      </c>
      <c r="E30" s="77">
        <v>0</v>
      </c>
      <c r="F30" s="76">
        <f>E30</f>
        <v>0</v>
      </c>
      <c r="G30" s="76">
        <v>0</v>
      </c>
      <c r="H30" s="80">
        <f>G30-F30</f>
        <v>0</v>
      </c>
      <c r="I30" s="55">
        <v>0</v>
      </c>
      <c r="J30" s="60"/>
    </row>
    <row r="31" spans="1:10" ht="30" customHeight="1" x14ac:dyDescent="0.3">
      <c r="A31" s="172"/>
      <c r="B31" s="169"/>
      <c r="C31" s="61" t="s">
        <v>28</v>
      </c>
      <c r="D31" s="59" t="s">
        <v>14</v>
      </c>
      <c r="E31" s="105">
        <v>0</v>
      </c>
      <c r="F31" s="94">
        <v>0</v>
      </c>
      <c r="G31" s="94">
        <v>0</v>
      </c>
      <c r="H31" s="80">
        <f>G31-F31</f>
        <v>0</v>
      </c>
      <c r="I31" s="55">
        <v>0</v>
      </c>
      <c r="J31" s="60"/>
    </row>
    <row r="32" spans="1:10" ht="19.2" customHeight="1" x14ac:dyDescent="0.3">
      <c r="A32" s="172"/>
      <c r="B32" s="169"/>
      <c r="C32" s="56" t="s">
        <v>24</v>
      </c>
      <c r="D32" s="57" t="s">
        <v>14</v>
      </c>
      <c r="E32" s="101">
        <v>0</v>
      </c>
      <c r="F32" s="100">
        <v>0</v>
      </c>
      <c r="G32" s="100">
        <v>0</v>
      </c>
      <c r="H32" s="100">
        <f>G32-F32</f>
        <v>0</v>
      </c>
      <c r="I32" s="55">
        <v>0</v>
      </c>
      <c r="J32" s="60"/>
    </row>
    <row r="33" spans="1:10" ht="38.25" customHeight="1" x14ac:dyDescent="0.3">
      <c r="A33" s="173"/>
      <c r="B33" s="170"/>
      <c r="C33" s="56" t="s">
        <v>24</v>
      </c>
      <c r="D33" s="57" t="s">
        <v>15</v>
      </c>
      <c r="E33" s="101">
        <v>0</v>
      </c>
      <c r="F33" s="100">
        <v>0</v>
      </c>
      <c r="G33" s="100">
        <v>0</v>
      </c>
      <c r="H33" s="100">
        <v>0</v>
      </c>
      <c r="I33" s="54">
        <v>0</v>
      </c>
      <c r="J33" s="62"/>
    </row>
    <row r="34" spans="1:10" ht="28.5" customHeight="1" x14ac:dyDescent="0.3">
      <c r="A34" s="171" t="s">
        <v>27</v>
      </c>
      <c r="B34" s="168" t="s">
        <v>48</v>
      </c>
      <c r="C34" s="56" t="s">
        <v>24</v>
      </c>
      <c r="D34" s="57" t="s">
        <v>11</v>
      </c>
      <c r="E34" s="101">
        <v>0</v>
      </c>
      <c r="F34" s="100">
        <v>0</v>
      </c>
      <c r="G34" s="100">
        <v>0</v>
      </c>
      <c r="H34" s="100">
        <v>0</v>
      </c>
      <c r="I34" s="54">
        <v>0</v>
      </c>
      <c r="J34" s="58"/>
    </row>
    <row r="35" spans="1:10" ht="36.6" customHeight="1" x14ac:dyDescent="0.3">
      <c r="A35" s="172"/>
      <c r="B35" s="169"/>
      <c r="C35" s="56" t="s">
        <v>24</v>
      </c>
      <c r="D35" s="57" t="s">
        <v>13</v>
      </c>
      <c r="E35" s="101">
        <v>0</v>
      </c>
      <c r="F35" s="100">
        <v>0</v>
      </c>
      <c r="G35" s="100">
        <v>0</v>
      </c>
      <c r="H35" s="100">
        <v>0</v>
      </c>
      <c r="I35" s="54">
        <v>0</v>
      </c>
      <c r="J35" s="58"/>
    </row>
    <row r="36" spans="1:10" ht="66" customHeight="1" x14ac:dyDescent="0.3">
      <c r="A36" s="172"/>
      <c r="B36" s="169"/>
      <c r="C36" s="56" t="s">
        <v>35</v>
      </c>
      <c r="D36" s="57" t="s">
        <v>14</v>
      </c>
      <c r="E36" s="77">
        <v>40900</v>
      </c>
      <c r="F36" s="76">
        <v>40900</v>
      </c>
      <c r="G36" s="76">
        <v>11728.4</v>
      </c>
      <c r="H36" s="76">
        <f>G36-F36</f>
        <v>-29171.599999999999</v>
      </c>
      <c r="I36" s="52">
        <f>G36/F36*100</f>
        <v>28.675794621026895</v>
      </c>
      <c r="J36" s="58"/>
    </row>
    <row r="37" spans="1:10" ht="40.5" customHeight="1" thickBot="1" x14ac:dyDescent="0.35">
      <c r="A37" s="174"/>
      <c r="B37" s="170"/>
      <c r="C37" s="56" t="s">
        <v>24</v>
      </c>
      <c r="D37" s="57" t="s">
        <v>15</v>
      </c>
      <c r="E37" s="100">
        <v>0</v>
      </c>
      <c r="F37" s="100">
        <v>0</v>
      </c>
      <c r="G37" s="100">
        <v>0</v>
      </c>
      <c r="H37" s="100">
        <v>0</v>
      </c>
      <c r="I37" s="54">
        <v>0</v>
      </c>
      <c r="J37" s="58"/>
    </row>
    <row r="38" spans="1:10" s="17" customFormat="1" ht="27" customHeight="1" thickBot="1" x14ac:dyDescent="0.35">
      <c r="A38" s="184" t="s">
        <v>19</v>
      </c>
      <c r="B38" s="185"/>
      <c r="C38" s="186"/>
      <c r="D38" s="63" t="s">
        <v>11</v>
      </c>
      <c r="E38" s="99">
        <v>0</v>
      </c>
      <c r="F38" s="99">
        <v>0</v>
      </c>
      <c r="G38" s="99">
        <v>0</v>
      </c>
      <c r="H38" s="99">
        <v>0</v>
      </c>
      <c r="I38" s="64">
        <v>0</v>
      </c>
      <c r="J38" s="63" t="s">
        <v>12</v>
      </c>
    </row>
    <row r="39" spans="1:10" s="17" customFormat="1" ht="41.25" customHeight="1" thickBot="1" x14ac:dyDescent="0.35">
      <c r="A39" s="187"/>
      <c r="B39" s="188"/>
      <c r="C39" s="189"/>
      <c r="D39" s="63" t="s">
        <v>13</v>
      </c>
      <c r="E39" s="99">
        <v>0</v>
      </c>
      <c r="F39" s="99">
        <v>0</v>
      </c>
      <c r="G39" s="99">
        <v>0</v>
      </c>
      <c r="H39" s="99">
        <v>0</v>
      </c>
      <c r="I39" s="64">
        <v>0</v>
      </c>
      <c r="J39" s="63" t="s">
        <v>12</v>
      </c>
    </row>
    <row r="40" spans="1:10" s="17" customFormat="1" ht="24" customHeight="1" thickBot="1" x14ac:dyDescent="0.35">
      <c r="A40" s="187"/>
      <c r="B40" s="188"/>
      <c r="C40" s="189"/>
      <c r="D40" s="63" t="s">
        <v>14</v>
      </c>
      <c r="E40" s="78">
        <f>E19+E26+E30+E31+E36</f>
        <v>52550</v>
      </c>
      <c r="F40" s="78">
        <f t="shared" ref="F40" si="0">F19+F26+F30+F31+F36</f>
        <v>52550</v>
      </c>
      <c r="G40" s="78">
        <f>G19+G26+G30+G31+G36</f>
        <v>15472</v>
      </c>
      <c r="H40" s="78">
        <f>G40-F40</f>
        <v>-37078</v>
      </c>
      <c r="I40" s="31">
        <f>G40/F40*100</f>
        <v>29.442435775451951</v>
      </c>
      <c r="J40" s="63" t="s">
        <v>12</v>
      </c>
    </row>
    <row r="41" spans="1:10" s="17" customFormat="1" ht="36" customHeight="1" thickBot="1" x14ac:dyDescent="0.35">
      <c r="A41" s="190"/>
      <c r="B41" s="191"/>
      <c r="C41" s="192"/>
      <c r="D41" s="63" t="s">
        <v>15</v>
      </c>
      <c r="E41" s="99">
        <v>0</v>
      </c>
      <c r="F41" s="99">
        <v>0</v>
      </c>
      <c r="G41" s="99">
        <v>0</v>
      </c>
      <c r="H41" s="99">
        <v>0</v>
      </c>
      <c r="I41" s="64">
        <v>0</v>
      </c>
      <c r="J41" s="63" t="s">
        <v>12</v>
      </c>
    </row>
    <row r="42" spans="1:10" s="17" customFormat="1" ht="17.25" customHeight="1" x14ac:dyDescent="0.3">
      <c r="A42" s="193" t="s">
        <v>16</v>
      </c>
      <c r="B42" s="194"/>
      <c r="C42" s="194"/>
      <c r="D42" s="194"/>
      <c r="E42" s="194"/>
      <c r="F42" s="194"/>
      <c r="G42" s="194"/>
      <c r="H42" s="194"/>
      <c r="I42" s="194"/>
      <c r="J42" s="194"/>
    </row>
    <row r="43" spans="1:10" s="17" customFormat="1" ht="19.2" customHeight="1" x14ac:dyDescent="0.3">
      <c r="A43" s="195" t="s">
        <v>29</v>
      </c>
      <c r="B43" s="196"/>
      <c r="C43" s="196"/>
      <c r="D43" s="65" t="s">
        <v>11</v>
      </c>
      <c r="E43" s="97">
        <v>0</v>
      </c>
      <c r="F43" s="97">
        <v>0</v>
      </c>
      <c r="G43" s="97">
        <v>0</v>
      </c>
      <c r="H43" s="97">
        <v>0</v>
      </c>
      <c r="I43" s="66">
        <v>0</v>
      </c>
      <c r="J43" s="67" t="s">
        <v>12</v>
      </c>
    </row>
    <row r="44" spans="1:10" s="17" customFormat="1" ht="28.2" customHeight="1" x14ac:dyDescent="0.3">
      <c r="A44" s="197"/>
      <c r="B44" s="198"/>
      <c r="C44" s="198"/>
      <c r="D44" s="68" t="s">
        <v>13</v>
      </c>
      <c r="E44" s="98">
        <v>0</v>
      </c>
      <c r="F44" s="98">
        <v>0</v>
      </c>
      <c r="G44" s="98">
        <v>0</v>
      </c>
      <c r="H44" s="98">
        <v>0</v>
      </c>
      <c r="I44" s="69">
        <v>0</v>
      </c>
      <c r="J44" s="70" t="s">
        <v>12</v>
      </c>
    </row>
    <row r="45" spans="1:10" s="17" customFormat="1" ht="13.2" customHeight="1" x14ac:dyDescent="0.3">
      <c r="A45" s="197"/>
      <c r="B45" s="198"/>
      <c r="C45" s="198"/>
      <c r="D45" s="68" t="s">
        <v>14</v>
      </c>
      <c r="E45" s="80">
        <f>SUM(E19,E26,E32)</f>
        <v>11650</v>
      </c>
      <c r="F45" s="80">
        <f>SUM(F19,F26,F32)</f>
        <v>11650</v>
      </c>
      <c r="G45" s="80">
        <f>SUM(G19,G26,G32)</f>
        <v>3743.6</v>
      </c>
      <c r="H45" s="80">
        <f>G45-F45</f>
        <v>-7906.4</v>
      </c>
      <c r="I45" s="45">
        <f>G45/F45*100</f>
        <v>32.133905579399141</v>
      </c>
      <c r="J45" s="70"/>
    </row>
    <row r="46" spans="1:10" s="17" customFormat="1" ht="31.2" customHeight="1" x14ac:dyDescent="0.3">
      <c r="A46" s="197"/>
      <c r="B46" s="198"/>
      <c r="C46" s="198"/>
      <c r="D46" s="68" t="s">
        <v>15</v>
      </c>
      <c r="E46" s="94">
        <v>0</v>
      </c>
      <c r="F46" s="94">
        <v>0</v>
      </c>
      <c r="G46" s="94">
        <v>0</v>
      </c>
      <c r="H46" s="94">
        <v>0</v>
      </c>
      <c r="I46" s="51">
        <v>0</v>
      </c>
      <c r="J46" s="70" t="s">
        <v>12</v>
      </c>
    </row>
    <row r="47" spans="1:10" s="17" customFormat="1" ht="18.75" customHeight="1" x14ac:dyDescent="0.3">
      <c r="A47" s="197"/>
      <c r="B47" s="198"/>
      <c r="C47" s="198"/>
      <c r="D47" s="71" t="s">
        <v>17</v>
      </c>
      <c r="E47" s="79">
        <f>SUM(E45)</f>
        <v>11650</v>
      </c>
      <c r="F47" s="79">
        <f>SUM(F45)</f>
        <v>11650</v>
      </c>
      <c r="G47" s="79">
        <f>SUM(G45)</f>
        <v>3743.6</v>
      </c>
      <c r="H47" s="79">
        <f>H45</f>
        <v>-7906.4</v>
      </c>
      <c r="I47" s="46">
        <f>G47/F47*100</f>
        <v>32.133905579399141</v>
      </c>
      <c r="J47" s="70" t="s">
        <v>12</v>
      </c>
    </row>
    <row r="48" spans="1:10" s="17" customFormat="1" ht="19.8" customHeight="1" x14ac:dyDescent="0.3">
      <c r="A48" s="175" t="s">
        <v>36</v>
      </c>
      <c r="B48" s="176"/>
      <c r="C48" s="177"/>
      <c r="D48" s="68" t="s">
        <v>11</v>
      </c>
      <c r="E48" s="95">
        <v>0</v>
      </c>
      <c r="F48" s="95">
        <v>0</v>
      </c>
      <c r="G48" s="95">
        <v>0</v>
      </c>
      <c r="H48" s="95">
        <v>0</v>
      </c>
      <c r="I48" s="69">
        <v>0</v>
      </c>
      <c r="J48" s="70" t="s">
        <v>12</v>
      </c>
    </row>
    <row r="49" spans="1:10" s="17" customFormat="1" ht="28.8" customHeight="1" x14ac:dyDescent="0.3">
      <c r="A49" s="178"/>
      <c r="B49" s="179"/>
      <c r="C49" s="180"/>
      <c r="D49" s="68" t="s">
        <v>13</v>
      </c>
      <c r="E49" s="95">
        <v>0</v>
      </c>
      <c r="F49" s="95">
        <v>0</v>
      </c>
      <c r="G49" s="95">
        <v>0</v>
      </c>
      <c r="H49" s="95">
        <v>0</v>
      </c>
      <c r="I49" s="69">
        <v>0</v>
      </c>
      <c r="J49" s="70" t="s">
        <v>12</v>
      </c>
    </row>
    <row r="50" spans="1:10" s="17" customFormat="1" ht="15" customHeight="1" x14ac:dyDescent="0.3">
      <c r="A50" s="178"/>
      <c r="B50" s="179"/>
      <c r="C50" s="180"/>
      <c r="D50" s="68" t="s">
        <v>14</v>
      </c>
      <c r="E50" s="96">
        <f>SUM(E36)</f>
        <v>40900</v>
      </c>
      <c r="F50" s="96">
        <f>SUM(F36)</f>
        <v>40900</v>
      </c>
      <c r="G50" s="96">
        <f>SUM(G36)</f>
        <v>11728.4</v>
      </c>
      <c r="H50" s="96">
        <f>F50-G50</f>
        <v>29171.599999999999</v>
      </c>
      <c r="I50" s="39">
        <f>G50/F50*100</f>
        <v>28.675794621026895</v>
      </c>
      <c r="J50" s="70" t="s">
        <v>12</v>
      </c>
    </row>
    <row r="51" spans="1:10" s="17" customFormat="1" ht="26.4" customHeight="1" x14ac:dyDescent="0.3">
      <c r="A51" s="178"/>
      <c r="B51" s="179"/>
      <c r="C51" s="180"/>
      <c r="D51" s="68" t="s">
        <v>15</v>
      </c>
      <c r="E51" s="94">
        <v>0</v>
      </c>
      <c r="F51" s="94">
        <v>0</v>
      </c>
      <c r="G51" s="94">
        <v>0</v>
      </c>
      <c r="H51" s="94">
        <v>0</v>
      </c>
      <c r="I51" s="52">
        <v>0</v>
      </c>
      <c r="J51" s="70" t="s">
        <v>12</v>
      </c>
    </row>
    <row r="52" spans="1:10" s="17" customFormat="1" ht="18" customHeight="1" x14ac:dyDescent="0.3">
      <c r="A52" s="181"/>
      <c r="B52" s="182"/>
      <c r="C52" s="183"/>
      <c r="D52" s="71" t="s">
        <v>17</v>
      </c>
      <c r="E52" s="81">
        <v>40900</v>
      </c>
      <c r="F52" s="82">
        <v>40900</v>
      </c>
      <c r="G52" s="82">
        <f>SUM(G50)</f>
        <v>11728.4</v>
      </c>
      <c r="H52" s="82">
        <f>G52-F52</f>
        <v>-29171.599999999999</v>
      </c>
      <c r="I52" s="47">
        <f>G52/F52*100</f>
        <v>28.675794621026895</v>
      </c>
      <c r="J52" s="70" t="s">
        <v>12</v>
      </c>
    </row>
    <row r="53" spans="1:10" s="17" customFormat="1" ht="17.399999999999999" customHeight="1" x14ac:dyDescent="0.3">
      <c r="A53" s="109" t="s">
        <v>30</v>
      </c>
      <c r="B53" s="110"/>
      <c r="C53" s="111"/>
      <c r="D53" s="19" t="s">
        <v>11</v>
      </c>
      <c r="E53" s="91">
        <v>0</v>
      </c>
      <c r="F53" s="92">
        <v>0</v>
      </c>
      <c r="G53" s="92">
        <v>0</v>
      </c>
      <c r="H53" s="92">
        <v>0</v>
      </c>
      <c r="I53" s="35">
        <v>0</v>
      </c>
      <c r="J53" s="20" t="s">
        <v>12</v>
      </c>
    </row>
    <row r="54" spans="1:10" s="17" customFormat="1" ht="27" customHeight="1" x14ac:dyDescent="0.3">
      <c r="A54" s="112"/>
      <c r="B54" s="113"/>
      <c r="C54" s="114"/>
      <c r="D54" s="19" t="s">
        <v>13</v>
      </c>
      <c r="E54" s="91">
        <v>0</v>
      </c>
      <c r="F54" s="92">
        <v>0</v>
      </c>
      <c r="G54" s="92">
        <v>0</v>
      </c>
      <c r="H54" s="92">
        <v>0</v>
      </c>
      <c r="I54" s="35">
        <v>0</v>
      </c>
      <c r="J54" s="20" t="s">
        <v>12</v>
      </c>
    </row>
    <row r="55" spans="1:10" s="17" customFormat="1" ht="14.4" customHeight="1" x14ac:dyDescent="0.3">
      <c r="A55" s="112"/>
      <c r="B55" s="113"/>
      <c r="C55" s="114"/>
      <c r="D55" s="19" t="s">
        <v>14</v>
      </c>
      <c r="E55" s="91">
        <f>E31</f>
        <v>0</v>
      </c>
      <c r="F55" s="92">
        <f>E55</f>
        <v>0</v>
      </c>
      <c r="G55" s="94">
        <f>G31</f>
        <v>0</v>
      </c>
      <c r="H55" s="94">
        <f>G55-F55</f>
        <v>0</v>
      </c>
      <c r="I55" s="48">
        <v>0</v>
      </c>
      <c r="J55" s="20" t="s">
        <v>12</v>
      </c>
    </row>
    <row r="56" spans="1:10" s="17" customFormat="1" ht="30" customHeight="1" x14ac:dyDescent="0.3">
      <c r="A56" s="112"/>
      <c r="B56" s="113"/>
      <c r="C56" s="114"/>
      <c r="D56" s="19" t="s">
        <v>15</v>
      </c>
      <c r="E56" s="91">
        <v>0</v>
      </c>
      <c r="F56" s="92">
        <v>0</v>
      </c>
      <c r="G56" s="92">
        <v>0</v>
      </c>
      <c r="H56" s="92">
        <v>0</v>
      </c>
      <c r="I56" s="35">
        <v>0</v>
      </c>
      <c r="J56" s="20" t="s">
        <v>12</v>
      </c>
    </row>
    <row r="57" spans="1:10" s="17" customFormat="1" ht="16.8" customHeight="1" x14ac:dyDescent="0.3">
      <c r="A57" s="115"/>
      <c r="B57" s="116"/>
      <c r="C57" s="117"/>
      <c r="D57" s="24" t="s">
        <v>17</v>
      </c>
      <c r="E57" s="75">
        <f>E55</f>
        <v>0</v>
      </c>
      <c r="F57" s="83">
        <f>F55</f>
        <v>0</v>
      </c>
      <c r="G57" s="82">
        <f>G55</f>
        <v>0</v>
      </c>
      <c r="H57" s="82">
        <f>H55</f>
        <v>0</v>
      </c>
      <c r="I57" s="47">
        <f>I55</f>
        <v>0</v>
      </c>
      <c r="J57" s="20" t="s">
        <v>12</v>
      </c>
    </row>
    <row r="58" spans="1:10" ht="21.6" customHeight="1" x14ac:dyDescent="0.3">
      <c r="A58" s="109" t="s">
        <v>53</v>
      </c>
      <c r="B58" s="110"/>
      <c r="C58" s="111"/>
      <c r="D58" s="40" t="s">
        <v>11</v>
      </c>
      <c r="E58" s="91">
        <v>0</v>
      </c>
      <c r="F58" s="93">
        <v>0</v>
      </c>
      <c r="G58" s="93">
        <v>0</v>
      </c>
      <c r="H58" s="93">
        <v>0</v>
      </c>
      <c r="I58" s="22">
        <v>0</v>
      </c>
      <c r="J58" s="20" t="s">
        <v>12</v>
      </c>
    </row>
    <row r="59" spans="1:10" ht="26.4" customHeight="1" x14ac:dyDescent="0.3">
      <c r="A59" s="112"/>
      <c r="B59" s="113"/>
      <c r="C59" s="114"/>
      <c r="D59" s="40" t="s">
        <v>13</v>
      </c>
      <c r="E59" s="91">
        <v>0</v>
      </c>
      <c r="F59" s="93">
        <v>0</v>
      </c>
      <c r="G59" s="93">
        <v>0</v>
      </c>
      <c r="H59" s="93">
        <v>0</v>
      </c>
      <c r="I59" s="22">
        <v>0</v>
      </c>
      <c r="J59" s="20" t="s">
        <v>12</v>
      </c>
    </row>
    <row r="60" spans="1:10" x14ac:dyDescent="0.3">
      <c r="A60" s="112"/>
      <c r="B60" s="113"/>
      <c r="C60" s="114"/>
      <c r="D60" s="40" t="s">
        <v>14</v>
      </c>
      <c r="E60" s="84">
        <f>E30</f>
        <v>0</v>
      </c>
      <c r="F60" s="85">
        <v>0</v>
      </c>
      <c r="G60" s="86">
        <f>G30</f>
        <v>0</v>
      </c>
      <c r="H60" s="86">
        <f>G60-F60</f>
        <v>0</v>
      </c>
      <c r="I60" s="48">
        <v>0</v>
      </c>
      <c r="J60" s="20" t="s">
        <v>12</v>
      </c>
    </row>
    <row r="61" spans="1:10" ht="26.4" customHeight="1" x14ac:dyDescent="0.3">
      <c r="A61" s="112"/>
      <c r="B61" s="113"/>
      <c r="C61" s="114"/>
      <c r="D61" s="40" t="s">
        <v>15</v>
      </c>
      <c r="E61" s="91">
        <v>0</v>
      </c>
      <c r="F61" s="92">
        <v>0</v>
      </c>
      <c r="G61" s="92">
        <v>0</v>
      </c>
      <c r="H61" s="92">
        <v>0</v>
      </c>
      <c r="I61" s="35">
        <v>0</v>
      </c>
      <c r="J61" s="20" t="s">
        <v>12</v>
      </c>
    </row>
    <row r="62" spans="1:10" x14ac:dyDescent="0.3">
      <c r="A62" s="115"/>
      <c r="B62" s="116"/>
      <c r="C62" s="117"/>
      <c r="D62" s="43" t="s">
        <v>17</v>
      </c>
      <c r="E62" s="87">
        <f>E60</f>
        <v>0</v>
      </c>
      <c r="F62" s="88">
        <v>0</v>
      </c>
      <c r="G62" s="89">
        <f>G60</f>
        <v>0</v>
      </c>
      <c r="H62" s="89">
        <f>SUM(H60)</f>
        <v>0</v>
      </c>
      <c r="I62" s="49">
        <f>I60</f>
        <v>0</v>
      </c>
      <c r="J62" s="44" t="s">
        <v>12</v>
      </c>
    </row>
    <row r="63" spans="1:10" x14ac:dyDescent="0.3">
      <c r="A63" s="41"/>
      <c r="B63" s="41"/>
      <c r="C63" s="41"/>
      <c r="D63" s="42"/>
      <c r="E63" s="90"/>
      <c r="F63" s="90"/>
      <c r="G63" s="90"/>
      <c r="H63" s="90"/>
      <c r="I63" s="74"/>
      <c r="J63" s="50"/>
    </row>
    <row r="64" spans="1:10" ht="9" customHeight="1" x14ac:dyDescent="0.3">
      <c r="A64" s="3"/>
      <c r="F64" s="17"/>
      <c r="J64" s="50"/>
    </row>
    <row r="65" spans="1:10" ht="15.6" x14ac:dyDescent="0.3">
      <c r="A65" s="5" t="s">
        <v>65</v>
      </c>
      <c r="C65" s="106" t="s">
        <v>67</v>
      </c>
      <c r="E65" s="138" t="s">
        <v>69</v>
      </c>
      <c r="F65" s="138"/>
      <c r="G65" s="107"/>
      <c r="H65" s="108" t="s">
        <v>70</v>
      </c>
      <c r="I65" s="106"/>
      <c r="J65" s="50"/>
    </row>
    <row r="66" spans="1:10" x14ac:dyDescent="0.3">
      <c r="A66" s="4" t="s">
        <v>45</v>
      </c>
      <c r="J66" s="50"/>
    </row>
    <row r="67" spans="1:10" ht="11.4" customHeight="1" x14ac:dyDescent="0.3">
      <c r="A67" s="118" t="s">
        <v>60</v>
      </c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ht="1.2" customHeight="1" x14ac:dyDescent="0.3">
      <c r="A68" s="4"/>
    </row>
    <row r="69" spans="1:10" ht="15.6" x14ac:dyDescent="0.3">
      <c r="A69" s="167" t="s">
        <v>37</v>
      </c>
      <c r="B69" s="167"/>
    </row>
    <row r="70" spans="1:10" ht="15.6" x14ac:dyDescent="0.3">
      <c r="A70" s="5" t="s">
        <v>31</v>
      </c>
    </row>
    <row r="71" spans="1:10" ht="15.6" x14ac:dyDescent="0.3">
      <c r="A71" s="5" t="s">
        <v>71</v>
      </c>
    </row>
    <row r="72" spans="1:10" ht="30" customHeight="1" x14ac:dyDescent="0.3">
      <c r="A72" s="4" t="s">
        <v>46</v>
      </c>
    </row>
    <row r="73" spans="1:10" ht="4.2" hidden="1" customHeight="1" x14ac:dyDescent="0.3">
      <c r="A73" s="158" t="s">
        <v>59</v>
      </c>
      <c r="B73" s="158"/>
      <c r="C73" s="158"/>
      <c r="D73" s="158"/>
      <c r="E73" s="158"/>
      <c r="F73" s="158"/>
      <c r="G73" s="158"/>
    </row>
    <row r="74" spans="1:10" ht="15.6" hidden="1" x14ac:dyDescent="0.3">
      <c r="A74" s="5" t="s">
        <v>55</v>
      </c>
    </row>
    <row r="75" spans="1:10" hidden="1" x14ac:dyDescent="0.3">
      <c r="A75" s="4" t="s">
        <v>44</v>
      </c>
    </row>
    <row r="76" spans="1:10" ht="13.8" hidden="1" customHeight="1" x14ac:dyDescent="0.3">
      <c r="A76" s="158" t="s">
        <v>58</v>
      </c>
      <c r="B76" s="158"/>
      <c r="C76" s="158"/>
      <c r="D76" s="158"/>
      <c r="E76" s="158"/>
      <c r="F76" s="158"/>
      <c r="G76" s="158"/>
      <c r="H76" s="158"/>
    </row>
    <row r="77" spans="1:10" ht="6" hidden="1" customHeight="1" x14ac:dyDescent="0.3">
      <c r="A77" s="6"/>
    </row>
    <row r="78" spans="1:10" ht="6.6" hidden="1" customHeight="1" x14ac:dyDescent="0.3"/>
    <row r="79" spans="1:10" ht="15.6" hidden="1" x14ac:dyDescent="0.3">
      <c r="A79" s="5" t="s">
        <v>56</v>
      </c>
    </row>
    <row r="80" spans="1:10" hidden="1" x14ac:dyDescent="0.3">
      <c r="A80" s="4" t="s">
        <v>54</v>
      </c>
    </row>
    <row r="81" spans="1:8" ht="12" hidden="1" customHeight="1" x14ac:dyDescent="0.3">
      <c r="A81" s="158" t="s">
        <v>57</v>
      </c>
      <c r="B81" s="158"/>
      <c r="C81" s="158"/>
      <c r="D81" s="158"/>
      <c r="E81" s="158"/>
      <c r="F81" s="158"/>
      <c r="G81" s="158"/>
      <c r="H81" s="158"/>
    </row>
    <row r="82" spans="1:8" ht="25.2" customHeight="1" x14ac:dyDescent="0.3"/>
    <row r="83" spans="1:8" x14ac:dyDescent="0.3">
      <c r="A83" s="7" t="s">
        <v>51</v>
      </c>
      <c r="C83" t="s">
        <v>64</v>
      </c>
    </row>
  </sheetData>
  <mergeCells count="47">
    <mergeCell ref="A73:G73"/>
    <mergeCell ref="A76:H76"/>
    <mergeCell ref="A81:H81"/>
    <mergeCell ref="C24:C27"/>
    <mergeCell ref="A24:A27"/>
    <mergeCell ref="B24:B27"/>
    <mergeCell ref="A69:B69"/>
    <mergeCell ref="B28:B33"/>
    <mergeCell ref="A28:A33"/>
    <mergeCell ref="B34:B37"/>
    <mergeCell ref="A34:A37"/>
    <mergeCell ref="A48:C52"/>
    <mergeCell ref="A53:C57"/>
    <mergeCell ref="A38:C41"/>
    <mergeCell ref="A42:J42"/>
    <mergeCell ref="A43:C47"/>
    <mergeCell ref="E8:F8"/>
    <mergeCell ref="A14:J14"/>
    <mergeCell ref="B15:J15"/>
    <mergeCell ref="H10:I10"/>
    <mergeCell ref="J10:J12"/>
    <mergeCell ref="A10:A12"/>
    <mergeCell ref="D10:D12"/>
    <mergeCell ref="E10:E12"/>
    <mergeCell ref="F10:F12"/>
    <mergeCell ref="B10:B12"/>
    <mergeCell ref="C10:C12"/>
    <mergeCell ref="G10:G12"/>
    <mergeCell ref="A1:J1"/>
    <mergeCell ref="A2:J2"/>
    <mergeCell ref="C5:H5"/>
    <mergeCell ref="E6:F6"/>
    <mergeCell ref="C7:H7"/>
    <mergeCell ref="C3:E3"/>
    <mergeCell ref="A58:C62"/>
    <mergeCell ref="A67:J67"/>
    <mergeCell ref="B16:B23"/>
    <mergeCell ref="A16:A23"/>
    <mergeCell ref="J19:J22"/>
    <mergeCell ref="I19:I22"/>
    <mergeCell ref="H19:H22"/>
    <mergeCell ref="G19:G22"/>
    <mergeCell ref="F19:F22"/>
    <mergeCell ref="E19:E22"/>
    <mergeCell ref="D19:D22"/>
    <mergeCell ref="C19:C22"/>
    <mergeCell ref="E65:F65"/>
  </mergeCells>
  <pageMargins left="0.23622047244094491" right="0.23622047244094491" top="0" bottom="0" header="0.31496062992125984" footer="0.31496062992125984"/>
  <pageSetup paperSize="9" scale="81" fitToHeight="0" orientation="landscape" r:id="rId1"/>
  <rowBreaks count="2" manualBreakCount="2">
    <brk id="22" max="16383" man="1"/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2018-04-05T09:48:38Z</dcterms:modified>
</cp:coreProperties>
</file>