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'Лист3'!$A$1:$K$37</definedName>
  </definedNames>
  <calcPr fullCalcOnLoad="1"/>
</workbook>
</file>

<file path=xl/sharedStrings.xml><?xml version="1.0" encoding="utf-8"?>
<sst xmlns="http://schemas.openxmlformats.org/spreadsheetml/2006/main" count="59" uniqueCount="46">
  <si>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</si>
  <si>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</si>
  <si>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</si>
  <si>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</si>
  <si>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</si>
  <si>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</si>
  <si>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</si>
  <si>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</si>
  <si>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</si>
  <si>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</si>
  <si>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</si>
  <si>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</si>
  <si>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</si>
  <si>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</si>
  <si>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</si>
  <si>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</si>
  <si>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</si>
  <si>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</si>
  <si>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</si>
  <si>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</si>
  <si>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</si>
  <si>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</si>
  <si>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</si>
  <si>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</si>
  <si>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Ягоды сушеные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</si>
  <si>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</si>
  <si>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</si>
  <si>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</si>
  <si>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</si>
  <si>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Аукцион в электронной форме на поставку продуктов питания(фрукты,джем, ягоды сушеные)</t>
  </si>
  <si>
    <t>КТРУ или ОКПД 2</t>
  </si>
  <si>
    <t>01.23.13.000-00000003</t>
  </si>
  <si>
    <t xml:space="preserve">КТРУ </t>
  </si>
  <si>
    <t>01.23.14.000-00000003</t>
  </si>
  <si>
    <t>01.23.12.000-0000003</t>
  </si>
  <si>
    <t>01.24.10.000-00000001</t>
  </si>
  <si>
    <t>01.25.19.190-0000010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</si>
  <si>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</si>
  <si>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</si>
  <si>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56 от 19.05.2023</t>
  </si>
  <si>
    <t>Товарный сорт: Не ниже высшего.</t>
  </si>
  <si>
    <t xml:space="preserve"> Наличие косточек: Неважно. Товарный сорт: Не ниже высшего.
</t>
  </si>
  <si>
    <t xml:space="preserve">Товарный сорт: Не ниже высшего. Яблоко зеленое: да. </t>
  </si>
  <si>
    <t>Дата составления сводной таблицы 22.06.2023 год</t>
  </si>
  <si>
    <t xml:space="preserve"> И.о. директора школы ______________________  Л.Г. Залозная</t>
  </si>
  <si>
    <t>Итого: начальная (максимальная) цена  гражданско-правового договора 552 687 (пятьсот пятьдесят две тысячи шестьсот восемьдесят семь) рублей 03 копейки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</si>
</sst>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"/>
    <numFmt numFmtId="195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4" fontId="49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187" fontId="1" fillId="34" borderId="11" xfId="60" applyFont="1" applyFill="1" applyBorder="1" applyAlignment="1">
      <alignment horizontal="center" vertical="top"/>
    </xf>
    <xf numFmtId="0" fontId="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8" xfId="0" applyFont="1" applyFill="1" applyBorder="1" applyAlignment="1">
      <alignment vertical="top"/>
    </xf>
    <xf numFmtId="0" fontId="1" fillId="34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187" fontId="1" fillId="33" borderId="11" xfId="6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top"/>
    </xf>
    <xf numFmtId="0" fontId="2" fillId="34" borderId="20" xfId="0" applyFont="1" applyFill="1" applyBorder="1" applyAlignment="1">
      <alignment vertical="top"/>
    </xf>
    <xf numFmtId="0" fontId="2" fillId="34" borderId="13" xfId="0" applyFont="1" applyFill="1" applyBorder="1" applyAlignment="1">
      <alignment vertical="top"/>
    </xf>
    <xf numFmtId="0" fontId="2" fillId="34" borderId="17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192" fontId="2" fillId="34" borderId="17" xfId="0" applyNumberFormat="1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7"/>
  <sheetViews>
    <sheetView tabSelected="1" view="pageBreakPreview" zoomScale="82" zoomScaleSheetLayoutView="82" zoomScalePageLayoutView="0" workbookViewId="0" topLeftCell="A1">
      <selection activeCell="J29" sqref="J29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14.2812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111" t="s">
        <v>28</v>
      </c>
      <c r="E1" s="111"/>
      <c r="F1" s="111"/>
      <c r="G1" s="111"/>
      <c r="H1" s="111"/>
      <c r="I1" s="111"/>
      <c r="J1" s="111"/>
      <c r="K1" s="111"/>
    </row>
    <row r="2" spans="1:13" ht="19.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4" customFormat="1" ht="17.2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="86" customFormat="1" ht="15.75">
      <c r="A4" s="86" t="s">
        <v>17</v>
      </c>
    </row>
    <row r="5" spans="1:145" s="4" customFormat="1" ht="29.25" customHeight="1">
      <c r="A5" s="87" t="s">
        <v>0</v>
      </c>
      <c r="B5" s="87" t="s">
        <v>1</v>
      </c>
      <c r="C5" s="87" t="s">
        <v>2</v>
      </c>
      <c r="D5" s="87" t="s">
        <v>3</v>
      </c>
      <c r="E5" s="87" t="s">
        <v>4</v>
      </c>
      <c r="F5" s="94" t="s">
        <v>5</v>
      </c>
      <c r="G5" s="95"/>
      <c r="H5" s="95"/>
      <c r="I5" s="88" t="s">
        <v>6</v>
      </c>
      <c r="J5" s="87" t="s">
        <v>7</v>
      </c>
      <c r="K5" s="93" t="s">
        <v>32</v>
      </c>
      <c r="L5" s="60"/>
      <c r="M5" s="55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96" t="s">
        <v>30</v>
      </c>
    </row>
    <row r="6" spans="1:145" s="4" customFormat="1" ht="14.25" customHeight="1">
      <c r="A6" s="87"/>
      <c r="B6" s="87"/>
      <c r="C6" s="87"/>
      <c r="D6" s="87"/>
      <c r="E6" s="87"/>
      <c r="F6" s="7" t="s">
        <v>8</v>
      </c>
      <c r="G6" s="7" t="s">
        <v>9</v>
      </c>
      <c r="H6" s="7" t="s">
        <v>10</v>
      </c>
      <c r="I6" s="89"/>
      <c r="J6" s="87"/>
      <c r="K6" s="93"/>
      <c r="L6" s="60"/>
      <c r="M6" s="55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97"/>
    </row>
    <row r="7" spans="1:145" s="4" customFormat="1" ht="19.5" customHeight="1">
      <c r="A7" s="69">
        <v>1</v>
      </c>
      <c r="B7" s="8" t="s">
        <v>13</v>
      </c>
      <c r="C7" s="11" t="s">
        <v>40</v>
      </c>
      <c r="D7" s="34" t="s">
        <v>25</v>
      </c>
      <c r="E7" s="78">
        <v>669.4</v>
      </c>
      <c r="F7" s="5">
        <v>160</v>
      </c>
      <c r="G7" s="5">
        <v>140</v>
      </c>
      <c r="H7" s="5">
        <v>180</v>
      </c>
      <c r="I7" s="6">
        <v>160</v>
      </c>
      <c r="J7" s="6"/>
      <c r="K7" s="64" t="s">
        <v>31</v>
      </c>
      <c r="L7" s="60"/>
      <c r="M7" s="55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 t="s">
        <v>31</v>
      </c>
    </row>
    <row r="8" spans="1:145" s="10" customFormat="1" ht="13.5" customHeight="1">
      <c r="A8" s="70"/>
      <c r="B8" s="12" t="s">
        <v>11</v>
      </c>
      <c r="C8" s="24"/>
      <c r="D8" s="1"/>
      <c r="E8" s="1"/>
      <c r="F8" s="1"/>
      <c r="G8" s="1"/>
      <c r="H8" s="1"/>
      <c r="I8" s="6"/>
      <c r="J8" s="68">
        <f>I7*E7</f>
        <v>107104</v>
      </c>
      <c r="K8" s="64"/>
      <c r="L8" s="61"/>
      <c r="M8" s="56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</row>
    <row r="9" spans="1:145" s="4" customFormat="1" ht="23.25" customHeight="1">
      <c r="A9" s="69">
        <v>2</v>
      </c>
      <c r="B9" s="8" t="s">
        <v>22</v>
      </c>
      <c r="C9" s="31" t="s">
        <v>41</v>
      </c>
      <c r="D9" s="34" t="s">
        <v>25</v>
      </c>
      <c r="E9" s="78">
        <v>571</v>
      </c>
      <c r="F9" s="5">
        <v>170</v>
      </c>
      <c r="G9" s="5">
        <v>170</v>
      </c>
      <c r="H9" s="5">
        <v>240</v>
      </c>
      <c r="I9" s="6">
        <v>193.33</v>
      </c>
      <c r="J9" s="68"/>
      <c r="K9" s="64" t="s">
        <v>33</v>
      </c>
      <c r="L9" s="60"/>
      <c r="M9" s="55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s="10" customFormat="1" ht="14.25" customHeight="1">
      <c r="A10" s="70"/>
      <c r="B10" s="12" t="s">
        <v>11</v>
      </c>
      <c r="C10" s="24"/>
      <c r="D10" s="1"/>
      <c r="E10" s="1"/>
      <c r="F10" s="1"/>
      <c r="G10" s="1"/>
      <c r="H10" s="1"/>
      <c r="I10" s="6"/>
      <c r="J10" s="68">
        <f>I9*E9</f>
        <v>110391.43000000001</v>
      </c>
      <c r="K10" s="64"/>
      <c r="L10" s="61"/>
      <c r="M10" s="56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1:145" s="4" customFormat="1" ht="20.25" customHeight="1">
      <c r="A11" s="69">
        <v>3</v>
      </c>
      <c r="B11" s="8" t="s">
        <v>14</v>
      </c>
      <c r="C11" s="11" t="s">
        <v>40</v>
      </c>
      <c r="D11" s="34" t="s">
        <v>25</v>
      </c>
      <c r="E11" s="78">
        <v>113</v>
      </c>
      <c r="F11" s="5">
        <v>190</v>
      </c>
      <c r="G11" s="5">
        <v>200</v>
      </c>
      <c r="H11" s="5">
        <v>200</v>
      </c>
      <c r="I11" s="6">
        <v>196</v>
      </c>
      <c r="J11" s="68"/>
      <c r="K11" s="64" t="s">
        <v>34</v>
      </c>
      <c r="L11" s="60"/>
      <c r="M11" s="55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10" customFormat="1" ht="13.5" customHeight="1">
      <c r="A12" s="70"/>
      <c r="B12" s="12" t="s">
        <v>11</v>
      </c>
      <c r="C12" s="24"/>
      <c r="D12" s="1"/>
      <c r="E12" s="1"/>
      <c r="F12" s="1"/>
      <c r="G12" s="1"/>
      <c r="H12" s="1"/>
      <c r="I12" s="6"/>
      <c r="J12" s="68">
        <f>I11*E11</f>
        <v>22148</v>
      </c>
      <c r="K12" s="64"/>
      <c r="L12" s="61"/>
      <c r="M12" s="56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</row>
    <row r="13" spans="1:145" s="17" customFormat="1" ht="13.5" customHeight="1" hidden="1">
      <c r="A13" s="71">
        <v>9</v>
      </c>
      <c r="B13" s="83" t="s">
        <v>18</v>
      </c>
      <c r="C13" s="81" t="s">
        <v>19</v>
      </c>
      <c r="D13" s="83" t="s">
        <v>15</v>
      </c>
      <c r="E13" s="115">
        <v>55</v>
      </c>
      <c r="F13" s="83">
        <v>180</v>
      </c>
      <c r="G13" s="83">
        <v>190</v>
      </c>
      <c r="H13" s="83">
        <v>220</v>
      </c>
      <c r="I13" s="112">
        <v>196.67</v>
      </c>
      <c r="J13" s="114"/>
      <c r="K13" s="65"/>
      <c r="L13" s="62"/>
      <c r="M13" s="57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</row>
    <row r="14" spans="1:145" s="17" customFormat="1" ht="12" customHeight="1" hidden="1">
      <c r="A14" s="72"/>
      <c r="B14" s="84"/>
      <c r="C14" s="82"/>
      <c r="D14" s="84"/>
      <c r="E14" s="116"/>
      <c r="F14" s="84"/>
      <c r="G14" s="84"/>
      <c r="H14" s="84"/>
      <c r="I14" s="113"/>
      <c r="J14" s="114"/>
      <c r="K14" s="65"/>
      <c r="L14" s="62"/>
      <c r="M14" s="5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</row>
    <row r="15" spans="1:145" s="17" customFormat="1" ht="13.5" customHeight="1" hidden="1">
      <c r="A15" s="73"/>
      <c r="B15" s="25" t="s">
        <v>11</v>
      </c>
      <c r="C15" s="26"/>
      <c r="D15" s="27"/>
      <c r="E15" s="27"/>
      <c r="F15" s="27"/>
      <c r="G15" s="27"/>
      <c r="H15" s="27"/>
      <c r="I15" s="28"/>
      <c r="J15" s="52">
        <f>I13*E13</f>
        <v>10816.849999999999</v>
      </c>
      <c r="K15" s="65"/>
      <c r="L15" s="62"/>
      <c r="M15" s="57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18" customFormat="1" ht="13.5" customHeight="1" hidden="1">
      <c r="A16" s="74">
        <v>11</v>
      </c>
      <c r="B16" s="100" t="s">
        <v>21</v>
      </c>
      <c r="C16" s="102" t="s">
        <v>20</v>
      </c>
      <c r="D16" s="100" t="s">
        <v>16</v>
      </c>
      <c r="E16" s="90">
        <v>850</v>
      </c>
      <c r="F16" s="100">
        <v>160</v>
      </c>
      <c r="G16" s="100">
        <v>125</v>
      </c>
      <c r="H16" s="100">
        <v>165</v>
      </c>
      <c r="I16" s="100">
        <v>150</v>
      </c>
      <c r="J16" s="92"/>
      <c r="K16" s="66"/>
      <c r="L16" s="63"/>
      <c r="M16" s="58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</row>
    <row r="17" spans="1:145" s="18" customFormat="1" ht="31.5" customHeight="1" hidden="1">
      <c r="A17" s="75"/>
      <c r="B17" s="101"/>
      <c r="C17" s="82"/>
      <c r="D17" s="101"/>
      <c r="E17" s="91"/>
      <c r="F17" s="101"/>
      <c r="G17" s="101"/>
      <c r="H17" s="101"/>
      <c r="I17" s="101"/>
      <c r="J17" s="92"/>
      <c r="K17" s="66"/>
      <c r="L17" s="63"/>
      <c r="M17" s="5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s="18" customFormat="1" ht="13.5" customHeight="1" hidden="1" thickBot="1">
      <c r="A18" s="76"/>
      <c r="B18" s="29" t="s">
        <v>11</v>
      </c>
      <c r="C18" s="103"/>
      <c r="D18" s="104"/>
      <c r="E18" s="104"/>
      <c r="F18" s="104"/>
      <c r="G18" s="104"/>
      <c r="H18" s="104"/>
      <c r="I18" s="105"/>
      <c r="J18" s="67">
        <f>I16*E16</f>
        <v>127500</v>
      </c>
      <c r="K18" s="66"/>
      <c r="L18" s="63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</row>
    <row r="19" spans="1:145" s="10" customFormat="1" ht="21" customHeight="1">
      <c r="A19" s="69">
        <v>4</v>
      </c>
      <c r="B19" s="12" t="s">
        <v>23</v>
      </c>
      <c r="C19" s="30" t="s">
        <v>42</v>
      </c>
      <c r="D19" s="34" t="s">
        <v>25</v>
      </c>
      <c r="E19" s="79">
        <v>2207</v>
      </c>
      <c r="F19" s="20">
        <v>110</v>
      </c>
      <c r="G19" s="20">
        <v>120</v>
      </c>
      <c r="H19" s="20">
        <v>160</v>
      </c>
      <c r="I19" s="20">
        <v>130</v>
      </c>
      <c r="J19" s="32"/>
      <c r="K19" s="64" t="s">
        <v>35</v>
      </c>
      <c r="L19" s="61"/>
      <c r="M19" s="56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</row>
    <row r="20" spans="1:145" s="10" customFormat="1" ht="15" customHeight="1">
      <c r="A20" s="70"/>
      <c r="B20" s="35" t="s">
        <v>11</v>
      </c>
      <c r="C20" s="36"/>
      <c r="D20" s="36"/>
      <c r="E20" s="36"/>
      <c r="F20" s="36"/>
      <c r="G20" s="36"/>
      <c r="H20" s="36"/>
      <c r="I20" s="37"/>
      <c r="J20" s="32">
        <f>I19*E19</f>
        <v>286910</v>
      </c>
      <c r="K20" s="64"/>
      <c r="L20" s="61"/>
      <c r="M20" s="56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</row>
    <row r="21" spans="1:145" s="10" customFormat="1" ht="48.75" customHeight="1" hidden="1">
      <c r="A21" s="69"/>
      <c r="B21" s="8"/>
      <c r="C21" s="33"/>
      <c r="D21" s="34"/>
      <c r="E21" s="80"/>
      <c r="F21" s="20"/>
      <c r="G21" s="20"/>
      <c r="H21" s="20"/>
      <c r="I21" s="20"/>
      <c r="J21" s="32"/>
      <c r="K21" s="64"/>
      <c r="L21" s="61"/>
      <c r="M21" s="56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</row>
    <row r="22" spans="1:145" s="10" customFormat="1" ht="13.5" customHeight="1" hidden="1">
      <c r="A22" s="70"/>
      <c r="B22" s="35" t="s">
        <v>11</v>
      </c>
      <c r="C22" s="36"/>
      <c r="D22" s="36"/>
      <c r="E22" s="36"/>
      <c r="F22" s="36"/>
      <c r="G22" s="36"/>
      <c r="H22" s="36"/>
      <c r="I22" s="37"/>
      <c r="J22" s="32">
        <f>I21*E21</f>
        <v>0</v>
      </c>
      <c r="K22" s="64"/>
      <c r="L22" s="61"/>
      <c r="M22" s="56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</row>
    <row r="23" spans="1:145" s="10" customFormat="1" ht="39" customHeight="1">
      <c r="A23" s="77">
        <v>5</v>
      </c>
      <c r="B23" s="19" t="s">
        <v>24</v>
      </c>
      <c r="C23" s="30" t="s">
        <v>26</v>
      </c>
      <c r="D23" s="47" t="s">
        <v>25</v>
      </c>
      <c r="E23" s="79">
        <v>80</v>
      </c>
      <c r="F23" s="20">
        <v>320</v>
      </c>
      <c r="G23" s="20">
        <v>300</v>
      </c>
      <c r="H23" s="20">
        <v>360</v>
      </c>
      <c r="I23" s="20">
        <v>326.67</v>
      </c>
      <c r="J23" s="32"/>
      <c r="K23" s="64" t="s">
        <v>36</v>
      </c>
      <c r="L23" s="61"/>
      <c r="M23" s="56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</row>
    <row r="24" spans="1:145" s="10" customFormat="1" ht="13.5" customHeight="1">
      <c r="A24" s="106" t="s">
        <v>11</v>
      </c>
      <c r="B24" s="107"/>
      <c r="C24" s="36"/>
      <c r="D24" s="36"/>
      <c r="E24" s="36"/>
      <c r="F24" s="36"/>
      <c r="G24" s="36"/>
      <c r="H24" s="36"/>
      <c r="I24" s="37"/>
      <c r="J24" s="32">
        <f>I23*E23</f>
        <v>26133.600000000002</v>
      </c>
      <c r="K24" s="50"/>
      <c r="L24" s="61"/>
      <c r="M24" s="56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</row>
    <row r="25" spans="1:145" s="10" customFormat="1" ht="21.75" customHeight="1">
      <c r="A25" s="108"/>
      <c r="B25" s="109"/>
      <c r="C25" s="39"/>
      <c r="D25" s="39"/>
      <c r="E25" s="39"/>
      <c r="F25" s="39"/>
      <c r="G25" s="39"/>
      <c r="H25" s="39"/>
      <c r="I25" s="40"/>
      <c r="J25" s="32">
        <f>J22+J20+J12+J10+J8+J24</f>
        <v>552687.0299999999</v>
      </c>
      <c r="K25" s="50"/>
      <c r="L25" s="61"/>
      <c r="M25" s="56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</row>
    <row r="26" spans="1:12" s="10" customFormat="1" ht="13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L26" s="61"/>
    </row>
    <row r="27" spans="1:12" s="10" customFormat="1" ht="14.25" customHeight="1">
      <c r="A27" s="110" t="s">
        <v>45</v>
      </c>
      <c r="B27" s="110"/>
      <c r="C27" s="110"/>
      <c r="D27" s="110"/>
      <c r="E27" s="110"/>
      <c r="F27" s="110"/>
      <c r="G27" s="110"/>
      <c r="H27" s="110"/>
      <c r="I27" s="110"/>
      <c r="J27" s="22"/>
      <c r="L27" s="61"/>
    </row>
    <row r="28" spans="1:177" s="23" customFormat="1" ht="12.75" customHeight="1" hidden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54"/>
      <c r="L28" s="22"/>
      <c r="M28" s="59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</row>
    <row r="29" spans="1:177" s="23" customFormat="1" ht="17.25" customHeight="1">
      <c r="A29" s="14">
        <f>'[1]Лист1'!A12</f>
        <v>1</v>
      </c>
      <c r="B29" s="98" t="s">
        <v>37</v>
      </c>
      <c r="C29" s="99"/>
      <c r="D29" s="3"/>
      <c r="E29" s="3"/>
      <c r="F29" s="3"/>
      <c r="G29" s="41"/>
      <c r="H29" s="41"/>
      <c r="I29" s="41"/>
      <c r="J29" s="4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</row>
    <row r="30" spans="1:177" s="23" customFormat="1" ht="17.25" customHeight="1">
      <c r="A30" s="13">
        <f>'[1]Лист1'!A13</f>
        <v>2</v>
      </c>
      <c r="B30" s="98" t="s">
        <v>38</v>
      </c>
      <c r="C30" s="99"/>
      <c r="D30" s="3"/>
      <c r="E30" s="3"/>
      <c r="F30" s="3"/>
      <c r="G30" s="41"/>
      <c r="H30" s="41"/>
      <c r="I30" s="48"/>
      <c r="J30" s="4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</row>
    <row r="31" spans="1:177" s="44" customFormat="1" ht="15" customHeight="1">
      <c r="A31" s="15">
        <f>'[1]Лист1'!A14</f>
        <v>3</v>
      </c>
      <c r="B31" s="98" t="s">
        <v>39</v>
      </c>
      <c r="C31" s="99"/>
      <c r="D31" s="3"/>
      <c r="E31" s="3"/>
      <c r="F31" s="3"/>
      <c r="G31" s="43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</row>
    <row r="32" spans="1:177" s="46" customFormat="1" ht="8.25" customHeight="1">
      <c r="A32" s="3"/>
      <c r="B32" s="3"/>
      <c r="C32" s="3"/>
      <c r="D32" s="9"/>
      <c r="E32" s="9"/>
      <c r="F32" s="9"/>
      <c r="G32" s="9"/>
      <c r="H32" s="9"/>
      <c r="I32" s="9"/>
      <c r="J32" s="9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</row>
    <row r="33" spans="1:10" s="44" customFormat="1" ht="15" customHeight="1">
      <c r="A33" s="3"/>
      <c r="B33" s="2" t="s">
        <v>12</v>
      </c>
      <c r="C33" s="2"/>
      <c r="D33" s="9"/>
      <c r="E33" s="9"/>
      <c r="F33" s="9"/>
      <c r="G33" s="9"/>
      <c r="H33" s="9"/>
      <c r="I33" s="9"/>
      <c r="J33" s="9"/>
    </row>
    <row r="34" spans="1:10" s="4" customFormat="1" ht="15.75">
      <c r="A34" s="3"/>
      <c r="B34" s="2" t="s">
        <v>44</v>
      </c>
      <c r="C34" s="2"/>
      <c r="D34" s="16"/>
      <c r="E34" s="16"/>
      <c r="F34" s="16"/>
      <c r="G34" s="9"/>
      <c r="H34" s="9"/>
      <c r="I34" s="9"/>
      <c r="J34" s="9"/>
    </row>
    <row r="35" spans="1:10" s="4" customFormat="1" ht="15.75">
      <c r="A35" s="3"/>
      <c r="B35" s="2" t="s">
        <v>43</v>
      </c>
      <c r="C35" s="2"/>
      <c r="D35" s="9"/>
      <c r="E35" s="9"/>
      <c r="F35" s="9"/>
      <c r="G35" s="9"/>
      <c r="H35" s="9"/>
      <c r="I35" s="9"/>
      <c r="J35" s="9"/>
    </row>
    <row r="36" spans="1:10" s="4" customFormat="1" ht="15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s="4" customFormat="1" ht="15.75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sheetProtection/>
  <mergeCells count="38">
    <mergeCell ref="D1:K1"/>
    <mergeCell ref="F16:F17"/>
    <mergeCell ref="G16:G17"/>
    <mergeCell ref="I13:I14"/>
    <mergeCell ref="G13:G14"/>
    <mergeCell ref="J13:J14"/>
    <mergeCell ref="D13:D14"/>
    <mergeCell ref="E13:E14"/>
    <mergeCell ref="I16:I17"/>
    <mergeCell ref="F13:F14"/>
    <mergeCell ref="B31:C31"/>
    <mergeCell ref="B16:B17"/>
    <mergeCell ref="C16:C17"/>
    <mergeCell ref="D16:D17"/>
    <mergeCell ref="B30:C30"/>
    <mergeCell ref="B29:C29"/>
    <mergeCell ref="C18:I18"/>
    <mergeCell ref="A24:B25"/>
    <mergeCell ref="A27:I27"/>
    <mergeCell ref="H16:H17"/>
    <mergeCell ref="E16:E17"/>
    <mergeCell ref="J16:J17"/>
    <mergeCell ref="A5:A6"/>
    <mergeCell ref="K5:K6"/>
    <mergeCell ref="A4:IV4"/>
    <mergeCell ref="F5:H5"/>
    <mergeCell ref="J5:J6"/>
    <mergeCell ref="EO5:EO6"/>
    <mergeCell ref="D5:D6"/>
    <mergeCell ref="B5:B6"/>
    <mergeCell ref="C13:C14"/>
    <mergeCell ref="B13:B14"/>
    <mergeCell ref="H13:H14"/>
    <mergeCell ref="A2:M2"/>
    <mergeCell ref="A3:M3"/>
    <mergeCell ref="E5:E6"/>
    <mergeCell ref="I5:I6"/>
    <mergeCell ref="C5:C6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2023-07-17T05:31:10Z</cp:lastPrinted>
  <dcterms:created xsi:type="dcterms:W3CDTF">1996-10-08T23:32:33Z</dcterms:created>
  <dcterms:modified xsi:type="dcterms:W3CDTF">2023-07-20T08:07:37Z</dcterms:modified>
  <cp:category/>
  <cp:version/>
  <cp:contentType/>
  <cp:contentStatus/>
</cp:coreProperties>
</file>