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'Лист3'!$A$1:$J$45</definedName>
  </definedNames>
  <calcPr fullCalcOnLoad="1"/>
</workbook>
</file>

<file path=xl/sharedStrings.xml><?xml version="1.0" encoding="utf-8"?>
<sst xmlns="http://schemas.openxmlformats.org/spreadsheetml/2006/main" count="78" uniqueCount="58">
  <si>
    <t>№ п/п</t>
  </si>
  <si>
    <t>Ед. изм.</t>
  </si>
  <si>
    <t>Крупа  гречневая ядрица</t>
  </si>
  <si>
    <t>Горох</t>
  </si>
  <si>
    <t>Крупа  пшеничная</t>
  </si>
  <si>
    <t>Макаронные изделия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</si>
  <si>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</si>
  <si>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</si>
  <si>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</si>
  <si>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</si>
  <si>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</si>
  <si>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</si>
  <si>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</si>
  <si>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</si>
  <si>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</si>
  <si>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</si>
  <si>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</si>
  <si>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</si>
  <si>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Крупа перловая</t>
  </si>
  <si>
    <t>Исполнитель  __________________________Л.К. Маслова</t>
  </si>
  <si>
    <t xml:space="preserve">Крупа  рисовая
</t>
  </si>
  <si>
    <t>Крупа пшено</t>
  </si>
  <si>
    <t>Мука пшеничная хлебопекарная</t>
  </si>
  <si>
    <t xml:space="preserve">«Геркулес»
хлопья овсяные
</t>
  </si>
  <si>
    <t>Крупа манная</t>
  </si>
  <si>
    <t>марки МТ, фасованная не менее 650 гр и не более 800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</si>
  <si>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ячневая</t>
  </si>
  <si>
    <t>дробленая, фасованная не менее 650 гр и не более 800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</si>
  <si>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 xml:space="preserve"> IV ОБОСНОВАНИЕ НАЧАЛЬНОЙ (МАКСИМАЛЬНОЙ) ЦЕНЫ  ГРАЖДАНСКО-ПРАВОВОГО ДОГОВОРА</t>
  </si>
  <si>
    <t>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</si>
  <si>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 xml:space="preserve">ядро, освобожденное от цветковых пленок, шлифованное; цвет белый с желтоватым иногда с зеленоватым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более 800 гр., упаковка маркированная без повреждений.  ГОСТ 5784-60 </t>
  </si>
  <si>
    <t>фасованные не менее 400гр. и не более 600гр.,   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</si>
  <si>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 xml:space="preserve"> Начальная (максимальная) цена, руб.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</si>
  <si>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</si>
  <si>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Метод определения начальной (максимальной) цены:  метод сопоставимых рыночных цен</t>
  </si>
  <si>
    <t>Фасоль</t>
  </si>
  <si>
    <t xml:space="preserve"> </t>
  </si>
  <si>
    <t>Крупа – фасоль чистая отбор зерен ровного размера ,без затхлого солодового плесневелого и других посторонних запахов. Фасованная не менее 600гр и не более 5 кг. Упаковка без повреждений,  ГОСТ 7758-75.</t>
  </si>
  <si>
    <t>50</t>
  </si>
  <si>
    <t>весовая, первый сорт, в мешках не менее 5кг и не более 10 кг. ГОСТ Р 55290-2012 без зараженности, загрязнений и примесей, цвет кремовый с желтоватым и (или)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</si>
  <si>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шлифованная, высший сорт, фасованная не менее 650 гр. и не более 800гр., ГОСТ Р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</si>
  <si>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фасованная по не менее 650 гр. и не более 800гр., ГОСТ Р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</si>
  <si>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весовой, высший сорт, в мешках не менее 5 кг и не более 10 кг., ГОСТ Р 55289-2012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</si>
  <si>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высшего сорта, весовая, в мешках не менее 5 кг. и не более 10 кг., ГОСТ Р 52189-2003, цвет белый и 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</si>
  <si>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510</t>
  </si>
  <si>
    <t>800</t>
  </si>
  <si>
    <t>250</t>
  </si>
  <si>
    <t>570</t>
  </si>
  <si>
    <t>63</t>
  </si>
  <si>
    <t>390</t>
  </si>
  <si>
    <t>1250</t>
  </si>
  <si>
    <t>1240</t>
  </si>
  <si>
    <t>Дата составления: 30.11.2016</t>
  </si>
  <si>
    <t>1* Коммерческое предложение № б/н от 03.10.16г.</t>
  </si>
  <si>
    <t>2* Коммерческое предложение № б/н от 03.10.16г.</t>
  </si>
  <si>
    <t>3* Коммерческое предложение № б/н от 03.10.16г.</t>
  </si>
  <si>
    <t>Поставка продуктов питания для дошкольных групп круп, макаронных изделий и муки для учащихся</t>
  </si>
  <si>
    <t>Итого: начальная (максимальная) цена контракта: 279 758 рублей 00 копеек.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</si>
</sst>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vertical="top" wrapText="1"/>
    </xf>
    <xf numFmtId="0" fontId="4" fillId="0" borderId="0" xfId="0" applyFont="1" applyAlignment="1">
      <alignment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C1">
      <selection activeCell="K7" sqref="K7:Q23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44"/>
      <c r="J1" s="44"/>
    </row>
    <row r="3" spans="1:10" ht="19.5" customHeight="1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7.2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.75">
      <c r="A6" s="47" t="s">
        <v>56</v>
      </c>
      <c r="B6" s="47"/>
      <c r="C6" s="47"/>
      <c r="D6" s="47"/>
      <c r="E6" s="47"/>
      <c r="F6" s="48"/>
      <c r="G6" s="48"/>
    </row>
    <row r="7" spans="1:10" ht="33.75" customHeight="1">
      <c r="A7" s="45" t="s">
        <v>0</v>
      </c>
      <c r="B7" s="45" t="s">
        <v>12</v>
      </c>
      <c r="C7" s="45" t="s">
        <v>13</v>
      </c>
      <c r="D7" s="41" t="s">
        <v>1</v>
      </c>
      <c r="E7" s="41" t="s">
        <v>6</v>
      </c>
      <c r="F7" s="50" t="s">
        <v>14</v>
      </c>
      <c r="G7" s="51"/>
      <c r="H7" s="51"/>
      <c r="I7" s="41" t="s">
        <v>8</v>
      </c>
      <c r="J7" s="41" t="s">
        <v>32</v>
      </c>
    </row>
    <row r="8" spans="1:10" ht="78.75" customHeight="1">
      <c r="A8" s="45"/>
      <c r="B8" s="45"/>
      <c r="C8" s="45"/>
      <c r="D8" s="42"/>
      <c r="E8" s="42"/>
      <c r="F8" s="29" t="s">
        <v>9</v>
      </c>
      <c r="G8" s="28" t="s">
        <v>10</v>
      </c>
      <c r="H8" s="28" t="s">
        <v>11</v>
      </c>
      <c r="I8" s="42"/>
      <c r="J8" s="42"/>
    </row>
    <row r="9" spans="1:10" ht="16.5" thickBot="1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147" customHeight="1" thickBot="1">
      <c r="A10" s="1">
        <v>1</v>
      </c>
      <c r="B10" s="2" t="s">
        <v>2</v>
      </c>
      <c r="C10" s="30" t="s">
        <v>39</v>
      </c>
      <c r="D10" s="3" t="s">
        <v>7</v>
      </c>
      <c r="E10" s="33" t="s">
        <v>44</v>
      </c>
      <c r="F10" s="32">
        <v>85</v>
      </c>
      <c r="G10" s="32">
        <v>90</v>
      </c>
      <c r="H10" s="32">
        <v>95</v>
      </c>
      <c r="I10" s="3">
        <f>(F10+G10+H10)/3</f>
        <v>90</v>
      </c>
      <c r="J10" s="3">
        <v>90</v>
      </c>
      <c r="K10" s="11"/>
    </row>
    <row r="11" spans="1:11" ht="21" customHeight="1">
      <c r="A11" s="38" t="s">
        <v>15</v>
      </c>
      <c r="B11" s="39"/>
      <c r="C11" s="39"/>
      <c r="D11" s="39"/>
      <c r="E11" s="39"/>
      <c r="F11" s="39"/>
      <c r="G11" s="39"/>
      <c r="H11" s="39"/>
      <c r="I11" s="40"/>
      <c r="J11" s="3">
        <f>E10*J10</f>
        <v>45900</v>
      </c>
      <c r="K11" s="11"/>
    </row>
    <row r="12" spans="1:16" ht="153" customHeight="1">
      <c r="A12" s="19">
        <v>2</v>
      </c>
      <c r="B12" s="20" t="s">
        <v>20</v>
      </c>
      <c r="C12" s="13" t="s">
        <v>42</v>
      </c>
      <c r="D12" s="21" t="s">
        <v>7</v>
      </c>
      <c r="E12" s="34" t="s">
        <v>45</v>
      </c>
      <c r="F12" s="35">
        <v>80</v>
      </c>
      <c r="G12" s="35">
        <v>90</v>
      </c>
      <c r="H12" s="35">
        <v>95</v>
      </c>
      <c r="I12" s="3">
        <f>(F12+G12+H12)/3</f>
        <v>88.33333333333333</v>
      </c>
      <c r="J12" s="3">
        <v>88.33</v>
      </c>
      <c r="K12" s="11"/>
      <c r="P12" s="10"/>
    </row>
    <row r="13" spans="1:16" ht="21" customHeight="1">
      <c r="A13" s="38" t="s">
        <v>15</v>
      </c>
      <c r="B13" s="39"/>
      <c r="C13" s="39"/>
      <c r="D13" s="39"/>
      <c r="E13" s="39"/>
      <c r="F13" s="39"/>
      <c r="G13" s="39"/>
      <c r="H13" s="39"/>
      <c r="I13" s="40"/>
      <c r="J13" s="3">
        <f>E12*J12</f>
        <v>70664</v>
      </c>
      <c r="K13" s="11"/>
      <c r="P13" s="10"/>
    </row>
    <row r="14" spans="1:16" ht="152.25" customHeight="1">
      <c r="A14" s="8">
        <v>3</v>
      </c>
      <c r="B14" s="1" t="s">
        <v>21</v>
      </c>
      <c r="C14" s="14" t="s">
        <v>40</v>
      </c>
      <c r="D14" s="9" t="s">
        <v>7</v>
      </c>
      <c r="E14" s="33" t="s">
        <v>38</v>
      </c>
      <c r="F14" s="32">
        <v>34</v>
      </c>
      <c r="G14" s="32">
        <v>35</v>
      </c>
      <c r="H14" s="32">
        <v>39</v>
      </c>
      <c r="I14" s="3">
        <f>(F14+G14+H14)/3</f>
        <v>36</v>
      </c>
      <c r="J14" s="3">
        <v>36</v>
      </c>
      <c r="K14" s="11"/>
      <c r="P14" s="10"/>
    </row>
    <row r="15" spans="1:16" ht="24" customHeight="1">
      <c r="A15" s="38" t="s">
        <v>15</v>
      </c>
      <c r="B15" s="39"/>
      <c r="C15" s="39"/>
      <c r="D15" s="39"/>
      <c r="E15" s="39"/>
      <c r="F15" s="39"/>
      <c r="G15" s="39"/>
      <c r="H15" s="39"/>
      <c r="I15" s="40"/>
      <c r="J15" s="3">
        <f>E14*J14</f>
        <v>1800</v>
      </c>
      <c r="K15" s="11"/>
      <c r="P15" s="10"/>
    </row>
    <row r="16" spans="1:16" ht="175.5" customHeight="1">
      <c r="A16" s="8">
        <v>4</v>
      </c>
      <c r="B16" s="1" t="s">
        <v>3</v>
      </c>
      <c r="C16" s="14" t="s">
        <v>29</v>
      </c>
      <c r="D16" s="3" t="s">
        <v>7</v>
      </c>
      <c r="E16" s="33" t="s">
        <v>46</v>
      </c>
      <c r="F16" s="32">
        <v>40</v>
      </c>
      <c r="G16" s="32">
        <v>40</v>
      </c>
      <c r="H16" s="32">
        <v>40</v>
      </c>
      <c r="I16" s="3">
        <f>(F16+G16+H16)/3</f>
        <v>40</v>
      </c>
      <c r="J16" s="3">
        <v>40</v>
      </c>
      <c r="K16" s="11"/>
      <c r="P16" s="10"/>
    </row>
    <row r="17" spans="1:16" ht="21.75" customHeight="1">
      <c r="A17" s="38" t="s">
        <v>15</v>
      </c>
      <c r="B17" s="39"/>
      <c r="C17" s="39"/>
      <c r="D17" s="39"/>
      <c r="E17" s="39"/>
      <c r="F17" s="39"/>
      <c r="G17" s="39"/>
      <c r="H17" s="39"/>
      <c r="I17" s="40"/>
      <c r="J17" s="3">
        <f>E16*J16</f>
        <v>10000</v>
      </c>
      <c r="K17" s="11"/>
      <c r="P17" s="10"/>
    </row>
    <row r="18" spans="1:16" ht="133.5" customHeight="1" hidden="1">
      <c r="A18" s="8">
        <v>5</v>
      </c>
      <c r="B18" s="1"/>
      <c r="C18" s="31"/>
      <c r="D18" s="3"/>
      <c r="E18" s="33"/>
      <c r="F18" s="32"/>
      <c r="G18" s="32"/>
      <c r="H18" s="32"/>
      <c r="I18" s="3">
        <f>(F18+G18+H18)/3</f>
        <v>0</v>
      </c>
      <c r="J18" s="3"/>
      <c r="K18" s="11"/>
      <c r="P18" s="10"/>
    </row>
    <row r="19" spans="1:16" ht="140.25" customHeight="1">
      <c r="A19" s="8">
        <v>5</v>
      </c>
      <c r="B19" s="1" t="s">
        <v>4</v>
      </c>
      <c r="C19" s="15" t="s">
        <v>41</v>
      </c>
      <c r="D19" s="3" t="s">
        <v>7</v>
      </c>
      <c r="E19" s="33" t="s">
        <v>47</v>
      </c>
      <c r="F19" s="32">
        <v>30</v>
      </c>
      <c r="G19" s="32">
        <v>38</v>
      </c>
      <c r="H19" s="32">
        <v>43</v>
      </c>
      <c r="I19" s="3">
        <f>(F19+G19+H19)/3</f>
        <v>37</v>
      </c>
      <c r="J19" s="3">
        <v>37</v>
      </c>
      <c r="K19" s="11"/>
      <c r="P19" s="10"/>
    </row>
    <row r="20" spans="1:16" ht="20.25" customHeight="1">
      <c r="A20" s="38" t="s">
        <v>15</v>
      </c>
      <c r="B20" s="39"/>
      <c r="C20" s="39"/>
      <c r="D20" s="39"/>
      <c r="E20" s="39"/>
      <c r="F20" s="39"/>
      <c r="G20" s="39"/>
      <c r="H20" s="39"/>
      <c r="I20" s="40"/>
      <c r="J20" s="3">
        <f>E19*J19</f>
        <v>21090</v>
      </c>
      <c r="K20" s="11"/>
      <c r="P20" s="10"/>
    </row>
    <row r="21" spans="1:16" ht="151.5" customHeight="1">
      <c r="A21" s="8">
        <v>6</v>
      </c>
      <c r="B21" s="1" t="s">
        <v>18</v>
      </c>
      <c r="C21" s="14" t="s">
        <v>30</v>
      </c>
      <c r="D21" s="3" t="s">
        <v>7</v>
      </c>
      <c r="E21" s="33" t="s">
        <v>48</v>
      </c>
      <c r="F21" s="32">
        <v>50</v>
      </c>
      <c r="G21" s="32">
        <v>50</v>
      </c>
      <c r="H21" s="32">
        <v>50</v>
      </c>
      <c r="I21" s="3">
        <f>(F21+G21+H21)/3</f>
        <v>50</v>
      </c>
      <c r="J21" s="3">
        <v>50</v>
      </c>
      <c r="K21" s="11"/>
      <c r="P21" s="10"/>
    </row>
    <row r="22" spans="1:16" ht="24.75" customHeight="1">
      <c r="A22" s="38" t="s">
        <v>15</v>
      </c>
      <c r="B22" s="39"/>
      <c r="C22" s="39"/>
      <c r="D22" s="39"/>
      <c r="E22" s="39"/>
      <c r="F22" s="39"/>
      <c r="G22" s="39"/>
      <c r="H22" s="39"/>
      <c r="I22" s="40"/>
      <c r="J22" s="3">
        <f>E21*J21</f>
        <v>3150</v>
      </c>
      <c r="K22" s="11"/>
      <c r="P22" s="10"/>
    </row>
    <row r="23" spans="1:16" ht="135" customHeight="1">
      <c r="A23" s="8">
        <v>7</v>
      </c>
      <c r="B23" s="1" t="s">
        <v>23</v>
      </c>
      <c r="C23" s="14" t="s">
        <v>31</v>
      </c>
      <c r="D23" s="3" t="s">
        <v>7</v>
      </c>
      <c r="E23" s="33" t="s">
        <v>49</v>
      </c>
      <c r="F23" s="32">
        <v>40</v>
      </c>
      <c r="G23" s="32">
        <v>45</v>
      </c>
      <c r="H23" s="32">
        <v>50</v>
      </c>
      <c r="I23" s="3">
        <f>(F23+G23+H23)/3</f>
        <v>45</v>
      </c>
      <c r="J23" s="3">
        <v>45</v>
      </c>
      <c r="K23" s="11"/>
      <c r="P23" s="10"/>
    </row>
    <row r="24" spans="1:16" ht="24" customHeight="1">
      <c r="A24" s="8"/>
      <c r="B24" s="1"/>
      <c r="C24" s="14"/>
      <c r="D24" s="3"/>
      <c r="E24" s="16"/>
      <c r="F24" s="3"/>
      <c r="G24" s="3"/>
      <c r="H24" s="3"/>
      <c r="I24" s="3"/>
      <c r="J24" s="3">
        <f>E23*J23</f>
        <v>17550</v>
      </c>
      <c r="K24" s="11"/>
      <c r="P24" s="10"/>
    </row>
    <row r="25" spans="1:16" ht="123" customHeight="1">
      <c r="A25" s="8">
        <v>8</v>
      </c>
      <c r="B25" s="1" t="s">
        <v>5</v>
      </c>
      <c r="C25" s="14" t="s">
        <v>33</v>
      </c>
      <c r="D25" s="3" t="s">
        <v>7</v>
      </c>
      <c r="E25" s="33" t="s">
        <v>50</v>
      </c>
      <c r="F25" s="32">
        <v>56</v>
      </c>
      <c r="G25" s="32">
        <v>54</v>
      </c>
      <c r="H25" s="3">
        <v>55</v>
      </c>
      <c r="I25" s="3">
        <f>(F25+G25+H25)/3</f>
        <v>55</v>
      </c>
      <c r="J25" s="3">
        <v>55</v>
      </c>
      <c r="K25" s="11"/>
      <c r="P25" s="10"/>
    </row>
    <row r="26" spans="1:16" ht="25.5" customHeight="1">
      <c r="A26" s="38" t="s">
        <v>15</v>
      </c>
      <c r="B26" s="39"/>
      <c r="C26" s="39"/>
      <c r="D26" s="39"/>
      <c r="E26" s="39"/>
      <c r="F26" s="39"/>
      <c r="G26" s="39"/>
      <c r="H26" s="39"/>
      <c r="I26" s="40"/>
      <c r="J26" s="3">
        <f>E25*J25</f>
        <v>68750</v>
      </c>
      <c r="K26" s="11"/>
      <c r="P26" s="10"/>
    </row>
    <row r="27" spans="1:16" ht="134.25" customHeight="1">
      <c r="A27" s="8">
        <v>9</v>
      </c>
      <c r="B27" s="1" t="s">
        <v>22</v>
      </c>
      <c r="C27" s="14" t="s">
        <v>43</v>
      </c>
      <c r="D27" s="3" t="s">
        <v>7</v>
      </c>
      <c r="E27" s="33" t="s">
        <v>51</v>
      </c>
      <c r="F27" s="32">
        <v>41</v>
      </c>
      <c r="G27" s="32">
        <v>41</v>
      </c>
      <c r="H27" s="32">
        <v>41</v>
      </c>
      <c r="I27" s="3">
        <f>(F27+G27+H27)/3</f>
        <v>41</v>
      </c>
      <c r="J27" s="3">
        <v>41</v>
      </c>
      <c r="K27" s="11" t="e">
        <f>J27/#REF!</f>
        <v>#REF!</v>
      </c>
      <c r="P27" s="10"/>
    </row>
    <row r="28" spans="1:16" ht="18.75" customHeight="1">
      <c r="A28" s="43" t="s">
        <v>15</v>
      </c>
      <c r="B28" s="43"/>
      <c r="C28" s="43"/>
      <c r="D28" s="43"/>
      <c r="E28" s="43"/>
      <c r="F28" s="43"/>
      <c r="G28" s="43"/>
      <c r="H28" s="43"/>
      <c r="I28" s="43"/>
      <c r="J28" s="3">
        <f>E27*J27</f>
        <v>50840</v>
      </c>
      <c r="K28" s="11"/>
      <c r="P28" s="10"/>
    </row>
    <row r="29" spans="1:16" ht="162" customHeight="1">
      <c r="A29" s="25">
        <v>10</v>
      </c>
      <c r="B29" s="1" t="s">
        <v>24</v>
      </c>
      <c r="C29" s="25" t="s">
        <v>25</v>
      </c>
      <c r="D29" s="1" t="s">
        <v>7</v>
      </c>
      <c r="E29" s="37">
        <v>170</v>
      </c>
      <c r="F29" s="36">
        <v>42</v>
      </c>
      <c r="G29" s="36">
        <v>42</v>
      </c>
      <c r="H29" s="36">
        <v>42</v>
      </c>
      <c r="I29" s="3">
        <f>(F29+G29+H29)/3</f>
        <v>42</v>
      </c>
      <c r="J29" s="3">
        <v>42</v>
      </c>
      <c r="K29" s="11"/>
      <c r="P29" s="10"/>
    </row>
    <row r="30" spans="1:16" ht="18.75" customHeight="1">
      <c r="A30" s="38" t="s">
        <v>15</v>
      </c>
      <c r="B30" s="39"/>
      <c r="C30" s="39"/>
      <c r="D30" s="39"/>
      <c r="E30" s="39"/>
      <c r="F30" s="39"/>
      <c r="G30" s="39"/>
      <c r="H30" s="39"/>
      <c r="I30" s="40"/>
      <c r="J30" s="3">
        <f>E29*J29</f>
        <v>7140</v>
      </c>
      <c r="K30" s="11"/>
      <c r="P30" s="10"/>
    </row>
    <row r="31" spans="1:11" ht="112.5" customHeight="1" hidden="1">
      <c r="A31" s="1">
        <v>13</v>
      </c>
      <c r="B31" s="26" t="s">
        <v>26</v>
      </c>
      <c r="C31" s="27" t="s">
        <v>27</v>
      </c>
      <c r="D31" s="3" t="s">
        <v>7</v>
      </c>
      <c r="E31" s="37"/>
      <c r="F31" s="32"/>
      <c r="G31" s="32"/>
      <c r="H31" s="32"/>
      <c r="I31" s="3">
        <f>(F31+G31+H31)/3</f>
        <v>0</v>
      </c>
      <c r="J31" s="3"/>
      <c r="K31" s="11" t="e">
        <f>J31/#REF!</f>
        <v>#REF!</v>
      </c>
    </row>
    <row r="32" spans="1:11" ht="112.5" customHeight="1">
      <c r="A32" s="1">
        <v>11</v>
      </c>
      <c r="B32" s="26" t="s">
        <v>35</v>
      </c>
      <c r="C32" s="27" t="s">
        <v>37</v>
      </c>
      <c r="D32" s="3" t="s">
        <v>7</v>
      </c>
      <c r="E32" s="37">
        <v>10</v>
      </c>
      <c r="F32" s="32">
        <v>91</v>
      </c>
      <c r="G32" s="3">
        <v>89</v>
      </c>
      <c r="H32" s="7">
        <v>90</v>
      </c>
      <c r="I32" s="3">
        <f>(F32+G32+H32)/3</f>
        <v>90</v>
      </c>
      <c r="J32" s="3">
        <v>90</v>
      </c>
      <c r="K32" s="11"/>
    </row>
    <row r="33" spans="1:11" ht="21" customHeight="1">
      <c r="A33" s="38" t="s">
        <v>15</v>
      </c>
      <c r="B33" s="39"/>
      <c r="C33" s="39"/>
      <c r="D33" s="39"/>
      <c r="E33" s="39"/>
      <c r="F33" s="39"/>
      <c r="G33" s="39"/>
      <c r="H33" s="39"/>
      <c r="I33" s="40"/>
      <c r="J33" s="3">
        <f>E32*J32</f>
        <v>900</v>
      </c>
      <c r="K33" s="11"/>
    </row>
    <row r="34" spans="1:10" ht="15.75">
      <c r="A34" s="18" t="s">
        <v>16</v>
      </c>
      <c r="B34" s="22"/>
      <c r="C34" s="22"/>
      <c r="D34" s="22"/>
      <c r="E34" s="22"/>
      <c r="F34" s="22"/>
      <c r="G34" s="22"/>
      <c r="H34" s="22"/>
      <c r="I34" s="23"/>
      <c r="J34" s="4">
        <f>J11+J13+J15+J17+J20+J22+J24+J26+J28+J30+J33</f>
        <v>297784</v>
      </c>
    </row>
    <row r="36" spans="1:10" ht="15.75">
      <c r="A36" s="54" t="s">
        <v>57</v>
      </c>
      <c r="B36" s="54"/>
      <c r="C36" s="54"/>
      <c r="D36" s="54"/>
      <c r="E36" s="54"/>
      <c r="F36" s="54"/>
      <c r="J36" s="24"/>
    </row>
    <row r="37" ht="12.75" hidden="1"/>
    <row r="38" ht="12.75" hidden="1"/>
    <row r="39" spans="1:10" ht="21.75" customHeight="1">
      <c r="A39" s="55" t="s">
        <v>53</v>
      </c>
      <c r="B39" s="56"/>
      <c r="C39" s="56"/>
      <c r="D39" s="56"/>
      <c r="E39" s="56"/>
      <c r="F39" s="57"/>
      <c r="J39" s="10" t="s">
        <v>36</v>
      </c>
    </row>
    <row r="40" spans="1:6" ht="19.5" customHeight="1">
      <c r="A40" s="55" t="s">
        <v>54</v>
      </c>
      <c r="B40" s="56"/>
      <c r="C40" s="56"/>
      <c r="D40" s="56"/>
      <c r="E40" s="56"/>
      <c r="F40" s="57"/>
    </row>
    <row r="41" spans="1:6" ht="21" customHeight="1">
      <c r="A41" s="55" t="s">
        <v>55</v>
      </c>
      <c r="B41" s="56"/>
      <c r="C41" s="56"/>
      <c r="D41" s="56"/>
      <c r="E41" s="56"/>
      <c r="F41" s="57"/>
    </row>
    <row r="42" ht="3" customHeight="1" hidden="1"/>
    <row r="43" spans="1:11" ht="25.5" customHeight="1">
      <c r="A43" s="53" t="s">
        <v>17</v>
      </c>
      <c r="B43" s="53"/>
      <c r="C43" s="53"/>
      <c r="D43" s="12"/>
      <c r="E43" s="12"/>
      <c r="F43" s="12"/>
      <c r="G43" s="12"/>
      <c r="H43" s="12"/>
      <c r="I43" s="12"/>
      <c r="J43" s="12"/>
      <c r="K43" s="5"/>
    </row>
    <row r="44" spans="1:4" ht="20.25" customHeight="1">
      <c r="A44" s="52" t="s">
        <v>19</v>
      </c>
      <c r="B44" s="52"/>
      <c r="C44" s="52"/>
      <c r="D44" s="17"/>
    </row>
    <row r="45" spans="1:4" ht="12.75">
      <c r="A45" s="52" t="s">
        <v>52</v>
      </c>
      <c r="B45" s="52"/>
      <c r="C45" s="52"/>
      <c r="D45" s="52"/>
    </row>
    <row r="46" spans="1:4" ht="12.75">
      <c r="A46" s="17"/>
      <c r="B46" s="17"/>
      <c r="C46" s="17"/>
      <c r="D46" s="17"/>
    </row>
  </sheetData>
  <sheetProtection/>
  <mergeCells count="29">
    <mergeCell ref="A30:I30"/>
    <mergeCell ref="A45:D45"/>
    <mergeCell ref="A43:C43"/>
    <mergeCell ref="A36:F36"/>
    <mergeCell ref="A44:C44"/>
    <mergeCell ref="A20:I20"/>
    <mergeCell ref="A26:I26"/>
    <mergeCell ref="A39:F39"/>
    <mergeCell ref="A40:F40"/>
    <mergeCell ref="A41:F41"/>
    <mergeCell ref="A33:I33"/>
    <mergeCell ref="I1:J1"/>
    <mergeCell ref="B7:B8"/>
    <mergeCell ref="C7:C8"/>
    <mergeCell ref="A7:A8"/>
    <mergeCell ref="A4:J4"/>
    <mergeCell ref="J7:J8"/>
    <mergeCell ref="I7:I8"/>
    <mergeCell ref="A6:G6"/>
    <mergeCell ref="A3:J3"/>
    <mergeCell ref="F7:H7"/>
    <mergeCell ref="A15:I15"/>
    <mergeCell ref="A22:I22"/>
    <mergeCell ref="D7:D8"/>
    <mergeCell ref="A13:I13"/>
    <mergeCell ref="E7:E8"/>
    <mergeCell ref="A28:I28"/>
    <mergeCell ref="A17:I17"/>
    <mergeCell ref="A11:I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2" manualBreakCount="2">
    <brk id="18" max="9" man="1"/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2016-11-30T05:08:20Z</cp:lastPrinted>
  <dcterms:created xsi:type="dcterms:W3CDTF">1996-10-08T23:32:33Z</dcterms:created>
  <dcterms:modified xsi:type="dcterms:W3CDTF">2016-12-29T07:34:41Z</dcterms:modified>
  <cp:category/>
  <cp:version/>
  <cp:contentType/>
  <cp:contentStatus/>
</cp:coreProperties>
</file>