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'1'!$A$1:$J$21</definedName>
  </definedNames>
  <calcPr fullCalcOnLoad="1"/>
</workbook>
</file>

<file path=xl/sharedStrings.xml><?xml version="1.0" encoding="utf-8"?>
<sst xmlns="http://schemas.openxmlformats.org/spreadsheetml/2006/main" count="111" uniqueCount="32">
  <si>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</si>
  <si>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</si>
  <si>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</si>
  <si>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</si>
  <si>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</si>
  <si>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</si>
  <si>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</si>
  <si>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</si>
  <si>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</si>
  <si>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</si>
  <si>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</si>
  <si>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</si>
  <si>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</si>
  <si>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</si>
  <si>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Капуста белокочанная.</t>
  </si>
  <si>
    <t>Морковь столовая.</t>
  </si>
  <si>
    <t>Чеснок свежий.</t>
  </si>
  <si>
    <t>Лук репчатый.</t>
  </si>
  <si>
    <t>Свекла столовая.</t>
  </si>
  <si>
    <t>Картофель продовольственный.</t>
  </si>
  <si>
    <t>Товарный класс: Первый. Капуста очищенная: Нет.</t>
  </si>
  <si>
    <t>Товарный сорт: Не ниже высшего. Морковь очищенная: Да.</t>
  </si>
  <si>
    <t>Товарный сорт: Высший. Вид чеснока по технологической подготовке: Сухой.</t>
  </si>
  <si>
    <t>Товарный сорт: Первый. Лук очищенный: Нет. Цвет лука: Желтый.</t>
  </si>
  <si>
    <t>Товарный сорт: Не ниже высшего. Свекла очищенная: Нет.</t>
  </si>
  <si>
    <t>Картофель очищенный: Нет.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</si>
  <si>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(овощи свежие)</t>
  </si>
  <si>
    <t>Исполняющий обязанности директора ________________ Шигаева Е.П.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</si>
  <si>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</si>
  <si>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</si>
  <si>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</si>
  <si>
    <t>Дата составления сводной таблицы 27.04.2023 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</si>
</sst>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3" fontId="40" fillId="33" borderId="14" xfId="58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6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6" customFormat="1" ht="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39" t="s">
        <v>0</v>
      </c>
      <c r="B5" s="39" t="s">
        <v>4</v>
      </c>
      <c r="C5" s="39" t="s">
        <v>5</v>
      </c>
      <c r="D5" s="39" t="s">
        <v>13</v>
      </c>
      <c r="E5" s="39" t="s">
        <v>12</v>
      </c>
      <c r="F5" s="36" t="s">
        <v>1</v>
      </c>
      <c r="G5" s="37"/>
      <c r="H5" s="37"/>
      <c r="I5" s="40" t="s">
        <v>2</v>
      </c>
      <c r="J5" s="40" t="s">
        <v>3</v>
      </c>
    </row>
    <row r="6" spans="1:10" ht="25.5" customHeight="1">
      <c r="A6" s="39"/>
      <c r="B6" s="40"/>
      <c r="C6" s="39"/>
      <c r="D6" s="39"/>
      <c r="E6" s="39"/>
      <c r="F6" s="22">
        <v>1</v>
      </c>
      <c r="G6" s="22">
        <v>2</v>
      </c>
      <c r="H6" s="22">
        <v>3</v>
      </c>
      <c r="I6" s="41"/>
      <c r="J6" s="41"/>
    </row>
    <row r="7" spans="1:10" ht="15" customHeight="1">
      <c r="A7" s="23">
        <v>1</v>
      </c>
      <c r="B7" s="24" t="s">
        <v>14</v>
      </c>
      <c r="C7" s="25" t="s">
        <v>20</v>
      </c>
      <c r="D7" s="23" t="s">
        <v>8</v>
      </c>
      <c r="E7" s="9">
        <v>2970</v>
      </c>
      <c r="F7" s="26">
        <v>60</v>
      </c>
      <c r="G7" s="26">
        <v>30</v>
      </c>
      <c r="H7" s="26">
        <v>35</v>
      </c>
      <c r="I7" s="10">
        <f aca="true" t="shared" si="0" ref="I7:I12">ROUND((F7+G7+H7)/3,2)</f>
        <v>41.67</v>
      </c>
      <c r="J7" s="11">
        <f aca="true" t="shared" si="1" ref="J7:J12">E7*I7</f>
        <v>123759.90000000001</v>
      </c>
    </row>
    <row r="8" spans="1:10" ht="15">
      <c r="A8" s="23">
        <v>2</v>
      </c>
      <c r="B8" s="24" t="s">
        <v>15</v>
      </c>
      <c r="C8" s="25" t="s">
        <v>21</v>
      </c>
      <c r="D8" s="23" t="s">
        <v>8</v>
      </c>
      <c r="E8" s="21">
        <v>3003</v>
      </c>
      <c r="F8" s="26">
        <v>60</v>
      </c>
      <c r="G8" s="26">
        <v>40</v>
      </c>
      <c r="H8" s="26">
        <v>35</v>
      </c>
      <c r="I8" s="10">
        <f t="shared" si="0"/>
        <v>45</v>
      </c>
      <c r="J8" s="11">
        <f t="shared" si="1"/>
        <v>135135</v>
      </c>
    </row>
    <row r="9" spans="1:10" ht="30">
      <c r="A9" s="23">
        <v>3</v>
      </c>
      <c r="B9" s="24" t="s">
        <v>16</v>
      </c>
      <c r="C9" s="25" t="s">
        <v>22</v>
      </c>
      <c r="D9" s="23" t="s">
        <v>8</v>
      </c>
      <c r="E9" s="9">
        <v>48</v>
      </c>
      <c r="F9" s="26">
        <v>230</v>
      </c>
      <c r="G9" s="26">
        <v>210</v>
      </c>
      <c r="H9" s="26">
        <v>200</v>
      </c>
      <c r="I9" s="10">
        <f t="shared" si="0"/>
        <v>213.33</v>
      </c>
      <c r="J9" s="11">
        <f t="shared" si="1"/>
        <v>10239.84</v>
      </c>
    </row>
    <row r="10" spans="1:10" ht="30">
      <c r="A10" s="23">
        <v>4</v>
      </c>
      <c r="B10" s="24" t="s">
        <v>17</v>
      </c>
      <c r="C10" s="25" t="s">
        <v>23</v>
      </c>
      <c r="D10" s="23" t="s">
        <v>8</v>
      </c>
      <c r="E10" s="21">
        <v>3164</v>
      </c>
      <c r="F10" s="26">
        <v>80</v>
      </c>
      <c r="G10" s="26">
        <v>65</v>
      </c>
      <c r="H10" s="26">
        <v>55</v>
      </c>
      <c r="I10" s="10">
        <f t="shared" si="0"/>
        <v>66.67</v>
      </c>
      <c r="J10" s="11">
        <f t="shared" si="1"/>
        <v>210943.88</v>
      </c>
    </row>
    <row r="11" spans="1:10" ht="15">
      <c r="A11" s="23">
        <v>5</v>
      </c>
      <c r="B11" s="24" t="s">
        <v>18</v>
      </c>
      <c r="C11" s="25" t="s">
        <v>24</v>
      </c>
      <c r="D11" s="23" t="s">
        <v>8</v>
      </c>
      <c r="E11" s="9">
        <v>1818</v>
      </c>
      <c r="F11" s="26">
        <v>55</v>
      </c>
      <c r="G11" s="26">
        <v>30</v>
      </c>
      <c r="H11" s="26">
        <v>35</v>
      </c>
      <c r="I11" s="10">
        <f t="shared" si="0"/>
        <v>40</v>
      </c>
      <c r="J11" s="11">
        <f t="shared" si="1"/>
        <v>72720</v>
      </c>
    </row>
    <row r="12" spans="1:10" ht="30">
      <c r="A12" s="23">
        <v>6</v>
      </c>
      <c r="B12" s="24" t="s">
        <v>19</v>
      </c>
      <c r="C12" s="25" t="s">
        <v>25</v>
      </c>
      <c r="D12" s="23" t="s">
        <v>8</v>
      </c>
      <c r="E12" s="21">
        <v>13480</v>
      </c>
      <c r="F12" s="26">
        <v>50</v>
      </c>
      <c r="G12" s="26">
        <v>40</v>
      </c>
      <c r="H12" s="26">
        <v>35</v>
      </c>
      <c r="I12" s="10">
        <f t="shared" si="0"/>
        <v>41.67</v>
      </c>
      <c r="J12" s="11">
        <f t="shared" si="1"/>
        <v>561711.6</v>
      </c>
    </row>
    <row r="13" spans="1:11" ht="15">
      <c r="A13" s="31" t="s">
        <v>6</v>
      </c>
      <c r="B13" s="32"/>
      <c r="C13" s="32"/>
      <c r="D13" s="32"/>
      <c r="E13" s="32"/>
      <c r="F13" s="32"/>
      <c r="G13" s="32"/>
      <c r="H13" s="32"/>
      <c r="I13" s="33"/>
      <c r="J13" s="12">
        <f>SUM(J7:J12)</f>
        <v>1114510.2200000002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34" t="s">
        <v>28</v>
      </c>
      <c r="C15" s="35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34" t="s">
        <v>29</v>
      </c>
      <c r="C16" s="35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34" t="s">
        <v>30</v>
      </c>
      <c r="C17" s="35"/>
      <c r="D17" s="4"/>
      <c r="E17" s="4"/>
      <c r="F17" s="4"/>
      <c r="G17" s="4"/>
      <c r="H17" s="4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 t="s">
        <v>11</v>
      </c>
      <c r="B19" s="17"/>
      <c r="C19" s="17"/>
      <c r="D19" s="19"/>
      <c r="E19" s="19"/>
      <c r="F19" s="19"/>
    </row>
    <row r="20" spans="1:6" ht="15">
      <c r="A20" s="29" t="s">
        <v>27</v>
      </c>
      <c r="B20" s="29"/>
      <c r="C20" s="29"/>
      <c r="D20" s="19"/>
      <c r="E20" s="19"/>
      <c r="F20" s="19"/>
    </row>
    <row r="21" ht="15">
      <c r="A21" s="8" t="s">
        <v>31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20:C20"/>
    <mergeCell ref="A4:J4"/>
    <mergeCell ref="A13:I13"/>
    <mergeCell ref="B15:C15"/>
    <mergeCell ref="B16:C16"/>
    <mergeCell ref="B17:C17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6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6" customFormat="1" ht="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39" t="s">
        <v>0</v>
      </c>
      <c r="B5" s="39" t="s">
        <v>4</v>
      </c>
      <c r="C5" s="39" t="s">
        <v>5</v>
      </c>
      <c r="D5" s="39" t="s">
        <v>13</v>
      </c>
      <c r="E5" s="39" t="s">
        <v>12</v>
      </c>
      <c r="F5" s="36" t="s">
        <v>1</v>
      </c>
      <c r="G5" s="37"/>
      <c r="H5" s="37"/>
      <c r="I5" s="40" t="s">
        <v>2</v>
      </c>
      <c r="J5" s="40" t="s">
        <v>3</v>
      </c>
    </row>
    <row r="6" spans="1:10" ht="25.5" customHeight="1">
      <c r="A6" s="39"/>
      <c r="B6" s="40"/>
      <c r="C6" s="39"/>
      <c r="D6" s="39"/>
      <c r="E6" s="39"/>
      <c r="F6" s="28">
        <v>1</v>
      </c>
      <c r="G6" s="28">
        <v>2</v>
      </c>
      <c r="H6" s="28">
        <v>3</v>
      </c>
      <c r="I6" s="41"/>
      <c r="J6" s="41"/>
    </row>
    <row r="7" spans="1:10" ht="15" customHeight="1">
      <c r="A7" s="27">
        <v>1</v>
      </c>
      <c r="B7" s="24" t="s">
        <v>14</v>
      </c>
      <c r="C7" s="25" t="s">
        <v>20</v>
      </c>
      <c r="D7" s="27" t="s">
        <v>8</v>
      </c>
      <c r="E7" s="9">
        <v>1740</v>
      </c>
      <c r="F7" s="26">
        <v>60</v>
      </c>
      <c r="G7" s="26">
        <v>30</v>
      </c>
      <c r="H7" s="26">
        <v>35</v>
      </c>
      <c r="I7" s="10">
        <f aca="true" t="shared" si="0" ref="I7:I12">ROUND((F7+G7+H7)/3,2)</f>
        <v>41.67</v>
      </c>
      <c r="J7" s="11">
        <f aca="true" t="shared" si="1" ref="J7:J12">E7*I7</f>
        <v>72505.8</v>
      </c>
    </row>
    <row r="8" spans="1:10" ht="15">
      <c r="A8" s="27">
        <v>2</v>
      </c>
      <c r="B8" s="24" t="s">
        <v>15</v>
      </c>
      <c r="C8" s="25" t="s">
        <v>21</v>
      </c>
      <c r="D8" s="27" t="s">
        <v>8</v>
      </c>
      <c r="E8" s="21">
        <v>2203</v>
      </c>
      <c r="F8" s="26">
        <v>60</v>
      </c>
      <c r="G8" s="26">
        <v>40</v>
      </c>
      <c r="H8" s="26">
        <v>35</v>
      </c>
      <c r="I8" s="10">
        <f t="shared" si="0"/>
        <v>45</v>
      </c>
      <c r="J8" s="11">
        <f t="shared" si="1"/>
        <v>99135</v>
      </c>
    </row>
    <row r="9" spans="1:10" ht="30">
      <c r="A9" s="27">
        <v>3</v>
      </c>
      <c r="B9" s="24" t="s">
        <v>16</v>
      </c>
      <c r="C9" s="25" t="s">
        <v>22</v>
      </c>
      <c r="D9" s="27" t="s">
        <v>8</v>
      </c>
      <c r="E9" s="9">
        <v>18</v>
      </c>
      <c r="F9" s="26">
        <v>230</v>
      </c>
      <c r="G9" s="26">
        <v>210</v>
      </c>
      <c r="H9" s="26">
        <v>200</v>
      </c>
      <c r="I9" s="10">
        <f t="shared" si="0"/>
        <v>213.33</v>
      </c>
      <c r="J9" s="11">
        <f t="shared" si="1"/>
        <v>3839.94</v>
      </c>
    </row>
    <row r="10" spans="1:10" ht="30">
      <c r="A10" s="27">
        <v>4</v>
      </c>
      <c r="B10" s="24" t="s">
        <v>17</v>
      </c>
      <c r="C10" s="25" t="s">
        <v>23</v>
      </c>
      <c r="D10" s="27" t="s">
        <v>8</v>
      </c>
      <c r="E10" s="21">
        <v>2504</v>
      </c>
      <c r="F10" s="26">
        <v>80</v>
      </c>
      <c r="G10" s="26">
        <v>65</v>
      </c>
      <c r="H10" s="26">
        <v>55</v>
      </c>
      <c r="I10" s="10">
        <f t="shared" si="0"/>
        <v>66.67</v>
      </c>
      <c r="J10" s="11">
        <f t="shared" si="1"/>
        <v>166941.68</v>
      </c>
    </row>
    <row r="11" spans="1:10" ht="15">
      <c r="A11" s="27">
        <v>5</v>
      </c>
      <c r="B11" s="24" t="s">
        <v>18</v>
      </c>
      <c r="C11" s="25" t="s">
        <v>24</v>
      </c>
      <c r="D11" s="27" t="s">
        <v>8</v>
      </c>
      <c r="E11" s="9">
        <v>1333</v>
      </c>
      <c r="F11" s="26">
        <v>55</v>
      </c>
      <c r="G11" s="26">
        <v>30</v>
      </c>
      <c r="H11" s="26">
        <v>35</v>
      </c>
      <c r="I11" s="10">
        <f t="shared" si="0"/>
        <v>40</v>
      </c>
      <c r="J11" s="11">
        <f t="shared" si="1"/>
        <v>53320</v>
      </c>
    </row>
    <row r="12" spans="1:10" ht="30">
      <c r="A12" s="27">
        <v>6</v>
      </c>
      <c r="B12" s="24" t="s">
        <v>19</v>
      </c>
      <c r="C12" s="25" t="s">
        <v>25</v>
      </c>
      <c r="D12" s="27" t="s">
        <v>8</v>
      </c>
      <c r="E12" s="21">
        <v>9730</v>
      </c>
      <c r="F12" s="26">
        <v>50</v>
      </c>
      <c r="G12" s="26">
        <v>40</v>
      </c>
      <c r="H12" s="26">
        <v>35</v>
      </c>
      <c r="I12" s="10">
        <f t="shared" si="0"/>
        <v>41.67</v>
      </c>
      <c r="J12" s="11">
        <f t="shared" si="1"/>
        <v>405449.10000000003</v>
      </c>
    </row>
    <row r="13" spans="1:11" ht="15">
      <c r="A13" s="31" t="s">
        <v>6</v>
      </c>
      <c r="B13" s="32"/>
      <c r="C13" s="32"/>
      <c r="D13" s="32"/>
      <c r="E13" s="32"/>
      <c r="F13" s="32"/>
      <c r="G13" s="32"/>
      <c r="H13" s="32"/>
      <c r="I13" s="33"/>
      <c r="J13" s="12">
        <f>SUM(J7:J12)</f>
        <v>801191.52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34" t="s">
        <v>28</v>
      </c>
      <c r="C15" s="35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34" t="s">
        <v>29</v>
      </c>
      <c r="C16" s="35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34" t="s">
        <v>30</v>
      </c>
      <c r="C17" s="35"/>
      <c r="D17" s="4"/>
      <c r="E17" s="4"/>
      <c r="F17" s="4"/>
      <c r="G17" s="4"/>
      <c r="H17" s="4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 t="s">
        <v>11</v>
      </c>
      <c r="B19" s="17"/>
      <c r="C19" s="17"/>
      <c r="D19" s="19"/>
      <c r="E19" s="19"/>
      <c r="F19" s="19"/>
    </row>
    <row r="20" spans="1:6" ht="15">
      <c r="A20" s="29" t="s">
        <v>27</v>
      </c>
      <c r="B20" s="29"/>
      <c r="C20" s="29"/>
      <c r="D20" s="19"/>
      <c r="E20" s="19"/>
      <c r="F20" s="19"/>
    </row>
    <row r="21" ht="15">
      <c r="A21" s="8" t="s">
        <v>31</v>
      </c>
    </row>
  </sheetData>
  <sheetProtection/>
  <mergeCells count="17">
    <mergeCell ref="A20:C20"/>
    <mergeCell ref="B17:C17"/>
    <mergeCell ref="A1:J1"/>
    <mergeCell ref="A2:J2"/>
    <mergeCell ref="A3:J3"/>
    <mergeCell ref="A4:J4"/>
    <mergeCell ref="F5:H5"/>
    <mergeCell ref="I5:I6"/>
    <mergeCell ref="B16:C16"/>
    <mergeCell ref="B15:C15"/>
    <mergeCell ref="J5:J6"/>
    <mergeCell ref="A5:A6"/>
    <mergeCell ref="B5:B6"/>
    <mergeCell ref="C5:C6"/>
    <mergeCell ref="D5:D6"/>
    <mergeCell ref="E5:E6"/>
    <mergeCell ref="A13:I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6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6" customFormat="1" ht="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39" t="s">
        <v>0</v>
      </c>
      <c r="B5" s="39" t="s">
        <v>4</v>
      </c>
      <c r="C5" s="39" t="s">
        <v>5</v>
      </c>
      <c r="D5" s="39" t="s">
        <v>13</v>
      </c>
      <c r="E5" s="39" t="s">
        <v>12</v>
      </c>
      <c r="F5" s="36" t="s">
        <v>1</v>
      </c>
      <c r="G5" s="37"/>
      <c r="H5" s="37"/>
      <c r="I5" s="40" t="s">
        <v>2</v>
      </c>
      <c r="J5" s="40" t="s">
        <v>3</v>
      </c>
    </row>
    <row r="6" spans="1:10" ht="25.5" customHeight="1">
      <c r="A6" s="39"/>
      <c r="B6" s="40"/>
      <c r="C6" s="39"/>
      <c r="D6" s="39"/>
      <c r="E6" s="39"/>
      <c r="F6" s="28">
        <v>1</v>
      </c>
      <c r="G6" s="28">
        <v>2</v>
      </c>
      <c r="H6" s="28">
        <v>3</v>
      </c>
      <c r="I6" s="41"/>
      <c r="J6" s="41"/>
    </row>
    <row r="7" spans="1:10" ht="15" customHeight="1">
      <c r="A7" s="27">
        <v>1</v>
      </c>
      <c r="B7" s="24" t="s">
        <v>14</v>
      </c>
      <c r="C7" s="25" t="s">
        <v>20</v>
      </c>
      <c r="D7" s="27" t="s">
        <v>8</v>
      </c>
      <c r="E7" s="9">
        <v>1230</v>
      </c>
      <c r="F7" s="26">
        <v>60</v>
      </c>
      <c r="G7" s="26">
        <v>30</v>
      </c>
      <c r="H7" s="26">
        <v>35</v>
      </c>
      <c r="I7" s="10">
        <f aca="true" t="shared" si="0" ref="I7:I12">ROUND((F7+G7+H7)/3,2)</f>
        <v>41.67</v>
      </c>
      <c r="J7" s="11">
        <f aca="true" t="shared" si="1" ref="J7:J12">E7*I7</f>
        <v>51254.1</v>
      </c>
    </row>
    <row r="8" spans="1:10" ht="15">
      <c r="A8" s="27">
        <v>2</v>
      </c>
      <c r="B8" s="24" t="s">
        <v>15</v>
      </c>
      <c r="C8" s="25" t="s">
        <v>21</v>
      </c>
      <c r="D8" s="27" t="s">
        <v>8</v>
      </c>
      <c r="E8" s="21">
        <v>800</v>
      </c>
      <c r="F8" s="26">
        <v>60</v>
      </c>
      <c r="G8" s="26">
        <v>40</v>
      </c>
      <c r="H8" s="26">
        <v>35</v>
      </c>
      <c r="I8" s="10">
        <f t="shared" si="0"/>
        <v>45</v>
      </c>
      <c r="J8" s="11">
        <f t="shared" si="1"/>
        <v>36000</v>
      </c>
    </row>
    <row r="9" spans="1:10" ht="30">
      <c r="A9" s="27">
        <v>3</v>
      </c>
      <c r="B9" s="24" t="s">
        <v>16</v>
      </c>
      <c r="C9" s="25" t="s">
        <v>22</v>
      </c>
      <c r="D9" s="27" t="s">
        <v>8</v>
      </c>
      <c r="E9" s="9">
        <v>30</v>
      </c>
      <c r="F9" s="26">
        <v>230</v>
      </c>
      <c r="G9" s="26">
        <v>210</v>
      </c>
      <c r="H9" s="26">
        <v>200</v>
      </c>
      <c r="I9" s="10">
        <f t="shared" si="0"/>
        <v>213.33</v>
      </c>
      <c r="J9" s="11">
        <f t="shared" si="1"/>
        <v>6399.900000000001</v>
      </c>
    </row>
    <row r="10" spans="1:10" ht="30">
      <c r="A10" s="27">
        <v>4</v>
      </c>
      <c r="B10" s="24" t="s">
        <v>17</v>
      </c>
      <c r="C10" s="25" t="s">
        <v>23</v>
      </c>
      <c r="D10" s="27" t="s">
        <v>8</v>
      </c>
      <c r="E10" s="21">
        <v>660</v>
      </c>
      <c r="F10" s="26">
        <v>80</v>
      </c>
      <c r="G10" s="26">
        <v>65</v>
      </c>
      <c r="H10" s="26">
        <v>55</v>
      </c>
      <c r="I10" s="10">
        <f t="shared" si="0"/>
        <v>66.67</v>
      </c>
      <c r="J10" s="11">
        <f t="shared" si="1"/>
        <v>44002.200000000004</v>
      </c>
    </row>
    <row r="11" spans="1:10" ht="15">
      <c r="A11" s="27">
        <v>5</v>
      </c>
      <c r="B11" s="24" t="s">
        <v>18</v>
      </c>
      <c r="C11" s="25" t="s">
        <v>24</v>
      </c>
      <c r="D11" s="27" t="s">
        <v>8</v>
      </c>
      <c r="E11" s="9">
        <v>485</v>
      </c>
      <c r="F11" s="26">
        <v>55</v>
      </c>
      <c r="G11" s="26">
        <v>30</v>
      </c>
      <c r="H11" s="26">
        <v>35</v>
      </c>
      <c r="I11" s="10">
        <f t="shared" si="0"/>
        <v>40</v>
      </c>
      <c r="J11" s="11">
        <f t="shared" si="1"/>
        <v>19400</v>
      </c>
    </row>
    <row r="12" spans="1:10" ht="30">
      <c r="A12" s="27">
        <v>6</v>
      </c>
      <c r="B12" s="24" t="s">
        <v>19</v>
      </c>
      <c r="C12" s="25" t="s">
        <v>25</v>
      </c>
      <c r="D12" s="27" t="s">
        <v>8</v>
      </c>
      <c r="E12" s="21">
        <v>3750</v>
      </c>
      <c r="F12" s="26">
        <v>50</v>
      </c>
      <c r="G12" s="26">
        <v>40</v>
      </c>
      <c r="H12" s="26">
        <v>35</v>
      </c>
      <c r="I12" s="10">
        <f t="shared" si="0"/>
        <v>41.67</v>
      </c>
      <c r="J12" s="11">
        <f t="shared" si="1"/>
        <v>156262.5</v>
      </c>
    </row>
    <row r="13" spans="1:11" ht="15">
      <c r="A13" s="31" t="s">
        <v>6</v>
      </c>
      <c r="B13" s="32"/>
      <c r="C13" s="32"/>
      <c r="D13" s="32"/>
      <c r="E13" s="32"/>
      <c r="F13" s="32"/>
      <c r="G13" s="32"/>
      <c r="H13" s="32"/>
      <c r="I13" s="33"/>
      <c r="J13" s="12">
        <f>SUM(J7:J12)</f>
        <v>313318.7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34" t="s">
        <v>28</v>
      </c>
      <c r="C15" s="35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34" t="s">
        <v>29</v>
      </c>
      <c r="C16" s="35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34" t="s">
        <v>30</v>
      </c>
      <c r="C17" s="35"/>
      <c r="D17" s="4"/>
      <c r="E17" s="4"/>
      <c r="F17" s="4"/>
      <c r="G17" s="4"/>
      <c r="H17" s="4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 t="s">
        <v>11</v>
      </c>
      <c r="B19" s="17"/>
      <c r="C19" s="17"/>
      <c r="D19" s="19"/>
      <c r="E19" s="19"/>
      <c r="F19" s="19"/>
    </row>
    <row r="20" spans="1:6" ht="15">
      <c r="A20" s="29" t="s">
        <v>27</v>
      </c>
      <c r="B20" s="29"/>
      <c r="C20" s="29"/>
      <c r="D20" s="19"/>
      <c r="E20" s="19"/>
      <c r="F20" s="19"/>
    </row>
    <row r="21" ht="15">
      <c r="A21" s="8" t="s">
        <v>31</v>
      </c>
    </row>
  </sheetData>
  <sheetProtection/>
  <mergeCells count="17">
    <mergeCell ref="A20:C20"/>
    <mergeCell ref="B17:C17"/>
    <mergeCell ref="A1:J1"/>
    <mergeCell ref="A2:J2"/>
    <mergeCell ref="A3:J3"/>
    <mergeCell ref="A4:J4"/>
    <mergeCell ref="F5:H5"/>
    <mergeCell ref="I5:I6"/>
    <mergeCell ref="B16:C16"/>
    <mergeCell ref="B15:C15"/>
    <mergeCell ref="A13:I13"/>
    <mergeCell ref="A5:A6"/>
    <mergeCell ref="J5:J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2022-12-05T09:12:44Z</cp:lastPrinted>
  <dcterms:created xsi:type="dcterms:W3CDTF">2014-02-14T07:05:08Z</dcterms:created>
  <dcterms:modified xsi:type="dcterms:W3CDTF">2023-04-27T09:30:13Z</dcterms:modified>
  <cp:category/>
  <cp:version/>
  <cp:contentType/>
  <cp:contentStatus/>
</cp:coreProperties>
</file>