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<sst xmlns="http://schemas.openxmlformats.org/spreadsheetml/2006/main" count="43" uniqueCount="37">
  <si>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</si>
  <si>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</si>
  <si>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</si>
  <si>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</si>
  <si>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</si>
  <si>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</si>
  <si>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</si>
  <si>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</si>
  <si>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</si>
  <si>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</si>
  <si>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</si>
  <si>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</si>
  <si>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</si>
  <si>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</si>
  <si>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шт</t>
  </si>
  <si>
    <t>цена за единицу товара, руб.</t>
  </si>
  <si>
    <t>Коэффициент вариации</t>
  </si>
  <si>
    <t>Поставщик № 4  коммерческое предложение                                                                  б/н от 12.12.17 Исх. 2084 от 12.12.17</t>
  </si>
  <si>
    <t>Поставщик № 3  коммерческое предложение                                                               б/н от 10.01.18 Исх. 2084/2 от 12.12.17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</si>
  <si>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</si>
  <si>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</si>
  <si>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</si>
  <si>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1 категории,  ГОСТ 31654-2012, пищевое столовое 1 категории, скорлупа яйца чистая, целая, крепкая, без повреждений</t>
  </si>
  <si>
    <t>Яйцо куриное</t>
  </si>
  <si>
    <t>рафинированное, дезодорированное, не менее 0,9л и не более 1 л., марки «Д», вкус и запах обезличенный,  прозрачное, без осадка, для производства  продуктов детского питания ГОСТ  1129-2013, Технический регламент ТС 024/2011</t>
  </si>
  <si>
    <t>"Поставка куриного яйца и масла подсолнечного для питания детей школьного возраста"</t>
  </si>
  <si>
    <t>Масло подсолнечное</t>
  </si>
  <si>
    <t>буфет</t>
  </si>
  <si>
    <t>мр</t>
  </si>
  <si>
    <t>яйцо</t>
  </si>
  <si>
    <t>шк</t>
  </si>
  <si>
    <t>лагерь</t>
  </si>
  <si>
    <t xml:space="preserve">Поставщик № 2  ГПД 128 от 23.06.17,                                                                           № реестровой записи контракта 3862200263217000027 </t>
  </si>
  <si>
    <t>Поставщик № 5  ГПД 66 от 23.06.17г.                                                                                                                               № реестровой записи контракта 3862200263217000021</t>
  </si>
  <si>
    <t>не предостав-лено</t>
  </si>
  <si>
    <t>Ценовая информация составлена на основании 2 (двух) исполненных контрактов, размещенных в ЕИС и 3 (трех) коммерческих предложений.</t>
  </si>
  <si>
    <t>УТВЕРЖДАЮ:                                                                                                                                                  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</si>
</sst>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487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SheetLayoutView="100" zoomScalePageLayoutView="0" workbookViewId="0" topLeftCell="A13">
      <selection activeCell="J15" sqref="J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5.140625" style="0" customWidth="1"/>
    <col min="19" max="19" width="10.140625" style="29" bestFit="1" customWidth="1"/>
    <col min="21" max="21" width="10.140625" style="0" bestFit="1" customWidth="1"/>
  </cols>
  <sheetData>
    <row r="1" spans="9:14" ht="44.25" customHeight="1">
      <c r="I1" s="38" t="s">
        <v>36</v>
      </c>
      <c r="J1" s="38"/>
      <c r="K1" s="38"/>
      <c r="L1" s="38"/>
      <c r="M1" s="38"/>
      <c r="N1" s="38"/>
    </row>
    <row r="3" spans="1:14" ht="19.5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7.25" customHeight="1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4" t="s">
        <v>20</v>
      </c>
      <c r="B6" s="14"/>
      <c r="C6" s="14"/>
      <c r="D6" s="14"/>
      <c r="E6" s="14"/>
      <c r="F6" s="14"/>
      <c r="G6" s="14"/>
      <c r="H6" s="20"/>
      <c r="I6" s="20"/>
      <c r="J6" s="20"/>
      <c r="K6" s="20"/>
      <c r="L6" s="20"/>
      <c r="M6" s="20"/>
      <c r="N6" s="20"/>
    </row>
    <row r="7" spans="1:14" ht="15.75" customHeight="1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"/>
    </row>
    <row r="8" spans="1:14" ht="32.25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7"/>
    </row>
    <row r="9" spans="1:19" s="15" customFormat="1" ht="15.75">
      <c r="A9" s="39" t="s">
        <v>35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6"/>
      <c r="S9" s="30"/>
    </row>
    <row r="11" spans="1:14" ht="27" customHeight="1">
      <c r="A11" s="45" t="s">
        <v>4</v>
      </c>
      <c r="B11" s="45" t="s">
        <v>0</v>
      </c>
      <c r="C11" s="40" t="s">
        <v>5</v>
      </c>
      <c r="D11" s="45" t="s">
        <v>3</v>
      </c>
      <c r="E11" s="45" t="s">
        <v>1</v>
      </c>
      <c r="F11" s="45" t="s">
        <v>2</v>
      </c>
      <c r="G11" s="36" t="s">
        <v>21</v>
      </c>
      <c r="H11" s="37"/>
      <c r="I11" s="37"/>
      <c r="J11" s="37"/>
      <c r="K11" s="37"/>
      <c r="L11" s="46" t="s">
        <v>16</v>
      </c>
      <c r="M11" s="40" t="s">
        <v>15</v>
      </c>
      <c r="N11" s="44" t="s">
        <v>8</v>
      </c>
    </row>
    <row r="12" spans="1:14" ht="184.5" customHeight="1">
      <c r="A12" s="45"/>
      <c r="B12" s="45"/>
      <c r="C12" s="41"/>
      <c r="D12" s="45"/>
      <c r="E12" s="45"/>
      <c r="F12" s="45"/>
      <c r="G12" s="33" t="s">
        <v>19</v>
      </c>
      <c r="H12" s="33" t="s">
        <v>32</v>
      </c>
      <c r="I12" s="33" t="s">
        <v>18</v>
      </c>
      <c r="J12" s="33" t="s">
        <v>17</v>
      </c>
      <c r="K12" s="33" t="s">
        <v>33</v>
      </c>
      <c r="L12" s="47"/>
      <c r="M12" s="41"/>
      <c r="N12" s="44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15" ht="72.75" customHeight="1">
      <c r="A14" s="1">
        <v>1</v>
      </c>
      <c r="B14" s="2" t="s">
        <v>23</v>
      </c>
      <c r="C14" s="2" t="s">
        <v>14</v>
      </c>
      <c r="D14" s="10">
        <f>R17+R19+R21</f>
        <v>106100</v>
      </c>
      <c r="E14" s="25" t="s">
        <v>22</v>
      </c>
      <c r="F14" s="8">
        <v>4</v>
      </c>
      <c r="G14" s="3">
        <v>4.6</v>
      </c>
      <c r="H14" s="3" t="s">
        <v>34</v>
      </c>
      <c r="I14" s="3">
        <v>7.5</v>
      </c>
      <c r="J14" s="3">
        <v>5</v>
      </c>
      <c r="K14" s="3">
        <v>3.93</v>
      </c>
      <c r="L14" s="19">
        <f>STDEVA(G14:K14)/(SUM(G14:K14)/COUNTIF(G14:K14,"&gt;0"))</f>
        <v>0.5156849739104082</v>
      </c>
      <c r="M14" s="3">
        <v>5.26</v>
      </c>
      <c r="N14" s="3">
        <f>M14*D14</f>
        <v>558086</v>
      </c>
      <c r="O14" s="13"/>
    </row>
    <row r="15" spans="1:16" ht="138.75" customHeight="1">
      <c r="A15" s="1">
        <v>2</v>
      </c>
      <c r="B15" s="9" t="s">
        <v>26</v>
      </c>
      <c r="C15" s="1" t="s">
        <v>14</v>
      </c>
      <c r="D15" s="11">
        <f>R16+R18+R20</f>
        <v>1080</v>
      </c>
      <c r="E15" s="26" t="s">
        <v>24</v>
      </c>
      <c r="F15" s="8">
        <v>4</v>
      </c>
      <c r="G15" s="11">
        <v>70</v>
      </c>
      <c r="H15" s="3">
        <v>61.87</v>
      </c>
      <c r="I15" s="3">
        <v>90</v>
      </c>
      <c r="J15" s="11">
        <v>85</v>
      </c>
      <c r="K15" s="3" t="s">
        <v>34</v>
      </c>
      <c r="L15" s="19">
        <f>STDEVA(G15:K15)/(SUM(G15:K15)/COUNTIF(G15:K15,"&gt;0"))</f>
        <v>0.47083810594930875</v>
      </c>
      <c r="M15" s="11">
        <v>76.72</v>
      </c>
      <c r="N15" s="3">
        <f>M15*D15</f>
        <v>82857.6</v>
      </c>
      <c r="O15" s="13"/>
      <c r="P15" s="12"/>
    </row>
    <row r="16" spans="1:20" ht="15.75">
      <c r="A16" s="48" t="s">
        <v>12</v>
      </c>
      <c r="B16" s="49"/>
      <c r="C16" s="49"/>
      <c r="D16" s="49"/>
      <c r="E16" s="50"/>
      <c r="F16" s="49"/>
      <c r="G16" s="49"/>
      <c r="H16" s="49"/>
      <c r="I16" s="49"/>
      <c r="J16" s="49"/>
      <c r="K16" s="49"/>
      <c r="L16" s="49"/>
      <c r="M16" s="49"/>
      <c r="N16" s="4">
        <f>SUM(N14:N15)</f>
        <v>640943.6</v>
      </c>
      <c r="P16" s="27" t="s">
        <v>31</v>
      </c>
      <c r="Q16" s="27" t="s">
        <v>28</v>
      </c>
      <c r="R16" s="28">
        <v>80</v>
      </c>
      <c r="S16" s="31">
        <f>R16*M15</f>
        <v>6137.6</v>
      </c>
      <c r="T16" s="28"/>
    </row>
    <row r="17" spans="1:2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P17" s="28"/>
      <c r="Q17" s="27" t="s">
        <v>29</v>
      </c>
      <c r="R17" s="28">
        <v>4100</v>
      </c>
      <c r="S17" s="31">
        <f>R17*M14</f>
        <v>21566</v>
      </c>
      <c r="T17" s="28"/>
      <c r="U17" s="31">
        <f>SUM(S16:S17)</f>
        <v>27703.6</v>
      </c>
    </row>
    <row r="18" spans="1:20" ht="12.75">
      <c r="A18" s="18" t="s">
        <v>6</v>
      </c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P18" s="27" t="s">
        <v>27</v>
      </c>
      <c r="Q18" s="27" t="s">
        <v>28</v>
      </c>
      <c r="R18" s="28">
        <v>300</v>
      </c>
      <c r="S18" s="31">
        <f>R18*M15</f>
        <v>23016</v>
      </c>
      <c r="T18" s="28"/>
    </row>
    <row r="19" spans="1:2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28"/>
      <c r="Q19" s="27" t="s">
        <v>29</v>
      </c>
      <c r="R19" s="28">
        <v>4000</v>
      </c>
      <c r="S19" s="31">
        <f>R19*M14</f>
        <v>21040</v>
      </c>
      <c r="T19" s="28"/>
      <c r="U19" s="31">
        <f>SUM(S18:S19)</f>
        <v>44056</v>
      </c>
    </row>
    <row r="20" spans="1:20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27" t="s">
        <v>30</v>
      </c>
      <c r="Q20" s="27" t="s">
        <v>28</v>
      </c>
      <c r="R20" s="28">
        <v>700</v>
      </c>
      <c r="S20" s="31">
        <f>R20*M15</f>
        <v>53704</v>
      </c>
      <c r="T20" s="28"/>
    </row>
    <row r="21" spans="1:2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P21" s="28"/>
      <c r="Q21" s="27" t="s">
        <v>29</v>
      </c>
      <c r="R21" s="28">
        <v>98000</v>
      </c>
      <c r="S21" s="31">
        <f>R21*M14</f>
        <v>515480</v>
      </c>
      <c r="T21" s="28"/>
      <c r="U21" s="31">
        <f>SUM(S20:S21)</f>
        <v>569184</v>
      </c>
    </row>
    <row r="22" spans="1:21" ht="89.2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"/>
      <c r="R22" s="28">
        <f>R16+R18+R20</f>
        <v>1080</v>
      </c>
      <c r="S22" s="31">
        <f>R17+R19+R21</f>
        <v>106100</v>
      </c>
      <c r="U22" s="29">
        <f>SUM(U17:U21)</f>
        <v>640943.6</v>
      </c>
    </row>
    <row r="23" spans="1:1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9" spans="15:22" ht="15.75">
      <c r="O29" s="21"/>
      <c r="P29" s="22"/>
      <c r="Q29" s="23"/>
      <c r="R29" s="23"/>
      <c r="S29" s="24"/>
      <c r="T29" s="23"/>
      <c r="U29" s="21"/>
      <c r="V29" s="21"/>
    </row>
    <row r="30" spans="15:22" ht="12.75">
      <c r="O30" s="21"/>
      <c r="P30" s="21"/>
      <c r="Q30" s="21"/>
      <c r="R30" s="21"/>
      <c r="S30" s="32"/>
      <c r="T30" s="21"/>
      <c r="U30" s="21"/>
      <c r="V30" s="21"/>
    </row>
    <row r="31" spans="15:22" ht="12.75">
      <c r="O31" s="21"/>
      <c r="P31" s="21"/>
      <c r="Q31" s="21"/>
      <c r="R31" s="21"/>
      <c r="S31" s="32"/>
      <c r="T31" s="21"/>
      <c r="U31" s="21"/>
      <c r="V31" s="21"/>
    </row>
  </sheetData>
  <sheetProtection/>
  <mergeCells count="18">
    <mergeCell ref="M11:M12"/>
    <mergeCell ref="L11:L12"/>
    <mergeCell ref="D11:D12"/>
    <mergeCell ref="B11:B12"/>
    <mergeCell ref="E11:E12"/>
    <mergeCell ref="A22:N22"/>
    <mergeCell ref="A16:M16"/>
    <mergeCell ref="A11:A12"/>
    <mergeCell ref="A7:M7"/>
    <mergeCell ref="A8:M8"/>
    <mergeCell ref="G11:K11"/>
    <mergeCell ref="I1:N1"/>
    <mergeCell ref="A9:M9"/>
    <mergeCell ref="C11:C12"/>
    <mergeCell ref="A3:N3"/>
    <mergeCell ref="A4:N4"/>
    <mergeCell ref="N11:N12"/>
    <mergeCell ref="F11:F12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2018-01-22T04:22:50Z</cp:lastPrinted>
  <dcterms:created xsi:type="dcterms:W3CDTF">1996-10-08T23:32:33Z</dcterms:created>
  <dcterms:modified xsi:type="dcterms:W3CDTF">2018-02-07T04:31:01Z</dcterms:modified>
  <cp:category/>
  <cp:version/>
  <cp:contentType/>
  <cp:contentStatus/>
</cp:coreProperties>
</file>