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'Лист3'!$A$1:$J$28</definedName>
  </definedNames>
  <calcPr fullCalcOnLoad="1"/>
</workbook>
</file>

<file path=xl/sharedStrings.xml><?xml version="1.0" encoding="utf-8"?>
<sst xmlns="http://schemas.openxmlformats.org/spreadsheetml/2006/main" count="46" uniqueCount="37">
  <si>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</si>
  <si>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</si>
  <si>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</si>
  <si>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</si>
  <si>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</si>
  <si>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</si>
  <si>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</si>
  <si>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</si>
  <si>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</si>
  <si>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</si>
  <si>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</si>
  <si>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</si>
  <si>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</si>
  <si>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</si>
  <si>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Курага</t>
  </si>
  <si>
    <t>Томат-паста</t>
  </si>
  <si>
    <t>шт.</t>
  </si>
  <si>
    <t>Смесь из 6 видов сухофруктов плодов и ягод</t>
  </si>
  <si>
    <t>Изюм</t>
  </si>
  <si>
    <t>ГОСТ 6882-88, плоды цельные, хорошо высушенные, без загрязнения, без косточек</t>
  </si>
  <si>
    <t>Шиповник</t>
  </si>
  <si>
    <t>Шиповник ГОСТ 1994-93,  плоды цельные, хорошо высушенные, без загрязнения</t>
  </si>
  <si>
    <t>Муниципальное бюджетное общеобразовательное учреждение "Средняя общеобразовательная школа №5"</t>
  </si>
  <si>
    <t>Урюк</t>
  </si>
  <si>
    <t>Смесь из не менее 6 видов сухофруктов плодов и ягод, цельные, хорошо высушенные, без загрязнения. ГОСТ 32896-2014</t>
  </si>
  <si>
    <t xml:space="preserve">плоды цельные, хорошо высушенные, без загрязнения. ГОСТ 32896-2014 </t>
  </si>
  <si>
    <t xml:space="preserve">(сушеный абрикос), плоды цельные, без косточки, хорошо высушенные, без загрязнений. ГОСТ 32896-2014 </t>
  </si>
  <si>
    <t>ГОСТ 3343-2017, не менее 750 гр. и не более 770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</si>
  <si>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Коммерческое предложение № 128 от 31.10.2019г</t>
  </si>
  <si>
    <t>Коммерческое предложение б/н  от 28.10.2019г</t>
  </si>
  <si>
    <t>Коммерческое предложение б/н от 21.10.2019г</t>
  </si>
  <si>
    <t>Метод определения цены: метод сопоставимых рыночных цен</t>
  </si>
  <si>
    <t>IV. ОБОСНОВАНИЕ НАЧАЛЬНОЙ (МАКСИМАЛЬНОЙ) ЦЕНЫ КОНТРАКТА, НАЧАЛЬНЫХ ЦЕН ЕДИНИЦ ТОВАРА, РАБОТЫ, УСЛУГИ</t>
  </si>
  <si>
    <t>Дата составления сводной таблицы: 05.02.2020 г.</t>
  </si>
  <si>
    <t>Исполнитель: заведующий хозяйством ______________________ Котельникова Л.Г.</t>
  </si>
  <si>
    <t>Директор  ______________________ Л.Н.Балуева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</si>
  <si>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(сухофрукты, томатная паста)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</si>
</sst>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8">
    <font>
      <sz val="10"/>
      <name val="Arial"/>
      <family val="0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/>
    </xf>
    <xf numFmtId="0" fontId="1" fillId="33" borderId="0" xfId="0" applyFont="1" applyFill="1" applyAlignment="1">
      <alignment/>
    </xf>
    <xf numFmtId="0" fontId="45" fillId="34" borderId="10" xfId="0" applyFont="1" applyFill="1" applyBorder="1" applyAlignment="1">
      <alignment vertical="top" wrapText="1"/>
    </xf>
    <xf numFmtId="0" fontId="46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192" fontId="1" fillId="34" borderId="10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/>
    </xf>
    <xf numFmtId="192" fontId="1" fillId="34" borderId="10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187" fontId="3" fillId="34" borderId="15" xfId="6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192" fontId="3" fillId="34" borderId="15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/>
    </xf>
    <xf numFmtId="0" fontId="45" fillId="34" borderId="0" xfId="0" applyFont="1" applyFill="1" applyAlignment="1">
      <alignment horizontal="left" vertical="center" wrapText="1"/>
    </xf>
    <xf numFmtId="0" fontId="1" fillId="34" borderId="14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0" fontId="4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5" fillId="34" borderId="0" xfId="0" applyFont="1" applyFill="1" applyAlignment="1">
      <alignment horizontal="left"/>
    </xf>
    <xf numFmtId="0" fontId="47" fillId="34" borderId="0" xfId="0" applyFont="1" applyFill="1" applyAlignment="1">
      <alignment horizontal="left" wrapText="1"/>
    </xf>
    <xf numFmtId="0" fontId="46" fillId="34" borderId="0" xfId="0" applyFont="1" applyFill="1" applyAlignment="1">
      <alignment wrapText="1"/>
    </xf>
    <xf numFmtId="0" fontId="46" fillId="34" borderId="16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7.57421875" style="12" customWidth="1"/>
    <col min="2" max="2" width="19.00390625" style="12" customWidth="1"/>
    <col min="3" max="3" width="71.57421875" style="12" customWidth="1"/>
    <col min="4" max="4" width="9.57421875" style="12" customWidth="1"/>
    <col min="5" max="5" width="8.42187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1" spans="1:10" s="36" customFormat="1" ht="26.2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0" customFormat="1" ht="20.25" customHeight="1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1" customFormat="1" ht="16.5" customHeight="1">
      <c r="A3" s="49" t="s">
        <v>31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32.25" customHeight="1">
      <c r="A4" s="55" t="s">
        <v>1</v>
      </c>
      <c r="B4" s="54" t="s">
        <v>2</v>
      </c>
      <c r="C4" s="54" t="s">
        <v>3</v>
      </c>
      <c r="D4" s="54" t="s">
        <v>4</v>
      </c>
      <c r="E4" s="54" t="s">
        <v>5</v>
      </c>
      <c r="F4" s="52" t="s">
        <v>6</v>
      </c>
      <c r="G4" s="53"/>
      <c r="H4" s="53"/>
      <c r="I4" s="42" t="s">
        <v>7</v>
      </c>
      <c r="J4" s="42" t="s">
        <v>8</v>
      </c>
    </row>
    <row r="5" spans="1:10" ht="14.25" customHeight="1">
      <c r="A5" s="56"/>
      <c r="B5" s="54"/>
      <c r="C5" s="54"/>
      <c r="D5" s="54"/>
      <c r="E5" s="54"/>
      <c r="F5" s="13" t="s">
        <v>9</v>
      </c>
      <c r="G5" s="13" t="s">
        <v>10</v>
      </c>
      <c r="H5" s="13" t="s">
        <v>11</v>
      </c>
      <c r="I5" s="43"/>
      <c r="J5" s="43"/>
    </row>
    <row r="6" spans="1:10" ht="33.75" customHeight="1">
      <c r="A6" s="44">
        <v>1</v>
      </c>
      <c r="B6" s="14" t="s">
        <v>14</v>
      </c>
      <c r="C6" s="34" t="s">
        <v>26</v>
      </c>
      <c r="D6" s="13" t="s">
        <v>0</v>
      </c>
      <c r="E6" s="15">
        <v>342</v>
      </c>
      <c r="F6" s="16">
        <v>180</v>
      </c>
      <c r="G6" s="16">
        <v>200</v>
      </c>
      <c r="H6" s="16">
        <v>210</v>
      </c>
      <c r="I6" s="17">
        <f>ROUND((F6+G6+H6)/3,2)</f>
        <v>196.67</v>
      </c>
      <c r="J6" s="18"/>
    </row>
    <row r="7" spans="1:10" s="23" customFormat="1" ht="15" customHeight="1">
      <c r="A7" s="45"/>
      <c r="B7" s="19" t="s">
        <v>12</v>
      </c>
      <c r="C7" s="35"/>
      <c r="D7" s="20"/>
      <c r="E7" s="20"/>
      <c r="F7" s="21"/>
      <c r="G7" s="21"/>
      <c r="H7" s="21"/>
      <c r="I7" s="18"/>
      <c r="J7" s="22">
        <f>I6*E6</f>
        <v>67261.14</v>
      </c>
    </row>
    <row r="8" spans="1:10" ht="18.75" customHeight="1">
      <c r="A8" s="44">
        <v>2</v>
      </c>
      <c r="B8" s="9" t="s">
        <v>23</v>
      </c>
      <c r="C8" s="34" t="s">
        <v>25</v>
      </c>
      <c r="D8" s="13" t="s">
        <v>0</v>
      </c>
      <c r="E8" s="15">
        <v>165</v>
      </c>
      <c r="F8" s="16">
        <v>150</v>
      </c>
      <c r="G8" s="16">
        <v>200</v>
      </c>
      <c r="H8" s="16">
        <v>250</v>
      </c>
      <c r="I8" s="17">
        <f>ROUND((F8+G8+H8)/3,2)</f>
        <v>200</v>
      </c>
      <c r="J8" s="22">
        <f>I5*E5</f>
        <v>0</v>
      </c>
    </row>
    <row r="9" spans="1:10" s="23" customFormat="1" ht="16.5" customHeight="1">
      <c r="A9" s="45"/>
      <c r="B9" s="19" t="s">
        <v>12</v>
      </c>
      <c r="C9" s="35"/>
      <c r="D9" s="20"/>
      <c r="E9" s="20"/>
      <c r="F9" s="21"/>
      <c r="G9" s="21"/>
      <c r="H9" s="21"/>
      <c r="I9" s="18"/>
      <c r="J9" s="22">
        <f>I8*E8</f>
        <v>33000</v>
      </c>
    </row>
    <row r="10" spans="1:10" ht="78.75" customHeight="1">
      <c r="A10" s="44">
        <v>3</v>
      </c>
      <c r="B10" s="14" t="s">
        <v>15</v>
      </c>
      <c r="C10" s="34" t="s">
        <v>27</v>
      </c>
      <c r="D10" s="13" t="s">
        <v>16</v>
      </c>
      <c r="E10" s="15">
        <v>682</v>
      </c>
      <c r="F10" s="16">
        <v>125</v>
      </c>
      <c r="G10" s="16">
        <v>120</v>
      </c>
      <c r="H10" s="16">
        <v>130</v>
      </c>
      <c r="I10" s="17">
        <f>ROUND((F10+G10+H10)/3,2)</f>
        <v>125</v>
      </c>
      <c r="J10" s="22">
        <f>I7*E7</f>
        <v>0</v>
      </c>
    </row>
    <row r="11" spans="1:10" s="23" customFormat="1" ht="16.5" customHeight="1">
      <c r="A11" s="45"/>
      <c r="B11" s="19" t="s">
        <v>12</v>
      </c>
      <c r="C11" s="35"/>
      <c r="D11" s="20"/>
      <c r="E11" s="20"/>
      <c r="F11" s="21"/>
      <c r="G11" s="21"/>
      <c r="H11" s="21"/>
      <c r="I11" s="18"/>
      <c r="J11" s="22">
        <f>I10*E10</f>
        <v>85250</v>
      </c>
    </row>
    <row r="12" spans="1:10" s="23" customFormat="1" ht="32.25" customHeight="1">
      <c r="A12" s="37">
        <v>4</v>
      </c>
      <c r="B12" s="14" t="s">
        <v>18</v>
      </c>
      <c r="C12" s="14" t="s">
        <v>19</v>
      </c>
      <c r="D12" s="13" t="s">
        <v>0</v>
      </c>
      <c r="E12" s="15">
        <v>110</v>
      </c>
      <c r="F12" s="25">
        <v>190</v>
      </c>
      <c r="G12" s="25">
        <v>200</v>
      </c>
      <c r="H12" s="25">
        <v>200</v>
      </c>
      <c r="I12" s="17">
        <f>ROUND((F12+G12+H12)/3,2)</f>
        <v>196.67</v>
      </c>
      <c r="J12" s="22"/>
    </row>
    <row r="13" spans="1:10" s="23" customFormat="1" ht="15" customHeight="1">
      <c r="A13" s="24"/>
      <c r="B13" s="19" t="s">
        <v>12</v>
      </c>
      <c r="C13" s="20"/>
      <c r="D13" s="20"/>
      <c r="E13" s="20"/>
      <c r="F13" s="20"/>
      <c r="G13" s="20"/>
      <c r="H13" s="20"/>
      <c r="I13" s="26"/>
      <c r="J13" s="22">
        <f>I12*E12</f>
        <v>21633.699999999997</v>
      </c>
    </row>
    <row r="14" spans="1:10" ht="47.25" customHeight="1">
      <c r="A14" s="57">
        <v>5</v>
      </c>
      <c r="B14" s="27" t="s">
        <v>17</v>
      </c>
      <c r="C14" s="34" t="s">
        <v>24</v>
      </c>
      <c r="D14" s="13" t="s">
        <v>0</v>
      </c>
      <c r="E14" s="15">
        <v>305</v>
      </c>
      <c r="F14" s="16">
        <v>120</v>
      </c>
      <c r="G14" s="16">
        <v>140</v>
      </c>
      <c r="H14" s="16">
        <v>200</v>
      </c>
      <c r="I14" s="17">
        <f>ROUND((F14+G14+H14)/3,2)</f>
        <v>153.33</v>
      </c>
      <c r="J14" s="22">
        <f>I11*E11</f>
        <v>0</v>
      </c>
    </row>
    <row r="15" spans="1:10" s="23" customFormat="1" ht="21" customHeight="1">
      <c r="A15" s="45"/>
      <c r="B15" s="19" t="s">
        <v>12</v>
      </c>
      <c r="C15" s="35"/>
      <c r="D15" s="20"/>
      <c r="E15" s="20"/>
      <c r="F15" s="21"/>
      <c r="G15" s="21"/>
      <c r="H15" s="21"/>
      <c r="I15" s="18"/>
      <c r="J15" s="22">
        <f>I14*E14</f>
        <v>46765.65</v>
      </c>
    </row>
    <row r="16" spans="1:10" s="23" customFormat="1" ht="30.75" customHeight="1">
      <c r="A16" s="44">
        <v>6</v>
      </c>
      <c r="B16" s="14" t="s">
        <v>20</v>
      </c>
      <c r="C16" s="34" t="s">
        <v>21</v>
      </c>
      <c r="D16" s="13" t="s">
        <v>0</v>
      </c>
      <c r="E16" s="15">
        <v>195</v>
      </c>
      <c r="F16" s="16">
        <v>200</v>
      </c>
      <c r="G16" s="16">
        <v>200</v>
      </c>
      <c r="H16" s="16">
        <v>190</v>
      </c>
      <c r="I16" s="17">
        <f>ROUND((F16+G16+H16)/3,2)</f>
        <v>196.67</v>
      </c>
      <c r="J16" s="22"/>
    </row>
    <row r="17" spans="1:10" s="23" customFormat="1" ht="14.25" customHeight="1">
      <c r="A17" s="45"/>
      <c r="B17" s="19" t="s">
        <v>12</v>
      </c>
      <c r="C17" s="28"/>
      <c r="D17" s="20"/>
      <c r="E17" s="20"/>
      <c r="F17" s="21"/>
      <c r="G17" s="21"/>
      <c r="H17" s="21"/>
      <c r="I17" s="18"/>
      <c r="J17" s="22">
        <f>I16*E16</f>
        <v>38350.649999999994</v>
      </c>
    </row>
    <row r="18" spans="1:10" s="23" customFormat="1" ht="14.25">
      <c r="A18" s="29"/>
      <c r="B18" s="30" t="s">
        <v>13</v>
      </c>
      <c r="C18" s="30"/>
      <c r="D18" s="30"/>
      <c r="E18" s="30"/>
      <c r="F18" s="30"/>
      <c r="G18" s="30"/>
      <c r="H18" s="30"/>
      <c r="I18" s="30"/>
      <c r="J18" s="31">
        <f>J7+J9+J11+J13+J15+J17</f>
        <v>292261.14</v>
      </c>
    </row>
    <row r="19" spans="2:10" ht="15">
      <c r="B19" s="32"/>
      <c r="C19" s="32"/>
      <c r="D19" s="32"/>
      <c r="E19" s="32"/>
      <c r="F19" s="32"/>
      <c r="G19" s="32"/>
      <c r="H19" s="32"/>
      <c r="I19" s="32"/>
      <c r="J19" s="33"/>
    </row>
    <row r="20" spans="1:11" s="4" customFormat="1" ht="15" customHeight="1">
      <c r="A20" s="1">
        <v>1</v>
      </c>
      <c r="B20" s="50" t="s">
        <v>28</v>
      </c>
      <c r="C20" s="51"/>
      <c r="D20" s="2"/>
      <c r="E20" s="2"/>
      <c r="F20" s="2"/>
      <c r="G20" s="2"/>
      <c r="H20" s="2"/>
      <c r="I20" s="2"/>
      <c r="J20" s="2"/>
      <c r="K20" s="3"/>
    </row>
    <row r="21" spans="1:11" s="4" customFormat="1" ht="15.75" customHeight="1">
      <c r="A21" s="1">
        <v>2</v>
      </c>
      <c r="B21" s="50" t="s">
        <v>29</v>
      </c>
      <c r="C21" s="51"/>
      <c r="D21" s="2"/>
      <c r="E21" s="2"/>
      <c r="F21" s="2"/>
      <c r="G21" s="2"/>
      <c r="H21" s="2"/>
      <c r="I21" s="2"/>
      <c r="J21" s="2"/>
      <c r="K21" s="5"/>
    </row>
    <row r="22" spans="1:11" s="4" customFormat="1" ht="15" customHeight="1">
      <c r="A22" s="6">
        <v>3</v>
      </c>
      <c r="B22" s="50" t="s">
        <v>30</v>
      </c>
      <c r="C22" s="51"/>
      <c r="D22" s="2"/>
      <c r="E22" s="2"/>
      <c r="F22" s="2"/>
      <c r="G22" s="2"/>
      <c r="H22" s="2"/>
      <c r="I22" s="2"/>
      <c r="J22" s="2"/>
      <c r="K22" s="5"/>
    </row>
    <row r="23" spans="1:11" s="4" customFormat="1" ht="15">
      <c r="A23" s="7"/>
      <c r="B23" s="8"/>
      <c r="C23" s="7"/>
      <c r="D23" s="7"/>
      <c r="E23" s="7"/>
      <c r="F23" s="7"/>
      <c r="G23" s="7"/>
      <c r="H23" s="7"/>
      <c r="I23" s="7"/>
      <c r="J23" s="7"/>
      <c r="K23" s="5"/>
    </row>
    <row r="24" spans="1:10" s="36" customFormat="1" ht="15">
      <c r="A24" s="38" t="s">
        <v>22</v>
      </c>
      <c r="B24" s="39"/>
      <c r="C24" s="10"/>
      <c r="D24" s="40"/>
      <c r="E24" s="40"/>
      <c r="F24" s="40"/>
      <c r="G24" s="40"/>
      <c r="H24" s="40"/>
      <c r="I24" s="40"/>
      <c r="J24" s="40"/>
    </row>
    <row r="25" spans="1:10" s="36" customFormat="1" ht="15">
      <c r="A25" s="38" t="s">
        <v>35</v>
      </c>
      <c r="B25" s="39"/>
      <c r="C25" s="38"/>
      <c r="D25" s="38"/>
      <c r="E25" s="38"/>
      <c r="F25" s="38"/>
      <c r="G25" s="38"/>
      <c r="H25" s="38"/>
      <c r="I25" s="40"/>
      <c r="J25" s="40"/>
    </row>
    <row r="26" spans="1:10" s="36" customFormat="1" ht="15">
      <c r="A26" s="46" t="s">
        <v>34</v>
      </c>
      <c r="B26" s="46"/>
      <c r="C26" s="46"/>
      <c r="D26" s="41"/>
      <c r="E26" s="41"/>
      <c r="F26" s="41"/>
      <c r="G26" s="40"/>
      <c r="H26" s="40"/>
      <c r="I26" s="40"/>
      <c r="J26" s="40"/>
    </row>
    <row r="27" spans="1:10" s="36" customFormat="1" ht="15">
      <c r="A27" s="46" t="s">
        <v>33</v>
      </c>
      <c r="B27" s="46"/>
      <c r="C27" s="46"/>
      <c r="D27" s="41"/>
      <c r="E27" s="41"/>
      <c r="F27" s="41"/>
      <c r="G27" s="40"/>
      <c r="H27" s="40"/>
      <c r="I27" s="40"/>
      <c r="J27" s="40"/>
    </row>
  </sheetData>
  <sheetProtection/>
  <mergeCells count="21">
    <mergeCell ref="J4:J5"/>
    <mergeCell ref="B4:B5"/>
    <mergeCell ref="D4:D5"/>
    <mergeCell ref="A10:A11"/>
    <mergeCell ref="A14:A15"/>
    <mergeCell ref="E4:E5"/>
    <mergeCell ref="A8:A9"/>
    <mergeCell ref="C4:C5"/>
    <mergeCell ref="B20:C20"/>
    <mergeCell ref="A4:A5"/>
    <mergeCell ref="A16:A17"/>
    <mergeCell ref="I4:I5"/>
    <mergeCell ref="A6:A7"/>
    <mergeCell ref="A26:C26"/>
    <mergeCell ref="A27:C27"/>
    <mergeCell ref="A1:J1"/>
    <mergeCell ref="A2:J2"/>
    <mergeCell ref="A3:J3"/>
    <mergeCell ref="B22:C22"/>
    <mergeCell ref="F4:H4"/>
    <mergeCell ref="B21:C21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2020-05-19T06:10:02Z</cp:lastPrinted>
  <dcterms:created xsi:type="dcterms:W3CDTF">1996-10-08T23:32:33Z</dcterms:created>
  <dcterms:modified xsi:type="dcterms:W3CDTF">2020-05-19T06:10:10Z</dcterms:modified>
  <cp:category/>
  <cp:version/>
  <cp:contentType/>
  <cp:contentStatus/>
</cp:coreProperties>
</file>