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7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'Лист3'!$A$1:$J$33</definedName>
  </definedNames>
  <calcPr fullCalcOnLoad="1"/>
</workbook>
</file>

<file path=xl/sharedStrings.xml><?xml version="1.0" encoding="utf-8"?>
<sst xmlns="http://schemas.openxmlformats.org/spreadsheetml/2006/main" count="48" uniqueCount="33">
  <si>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</si>
  <si>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</si>
  <si>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</si>
  <si>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</si>
  <si>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</si>
  <si>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</si>
  <si>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</si>
  <si>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</si>
  <si>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</si>
  <si>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</si>
  <si>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</si>
  <si>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</si>
  <si>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</si>
  <si>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</si>
  <si>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Морковь</t>
  </si>
  <si>
    <t>Лук</t>
  </si>
  <si>
    <t>Капуста</t>
  </si>
  <si>
    <t>Свекла</t>
  </si>
  <si>
    <t>Картофель</t>
  </si>
  <si>
    <t>Яблоки</t>
  </si>
  <si>
    <t>Огурцы</t>
  </si>
  <si>
    <t>кг</t>
  </si>
  <si>
    <t>Томаты</t>
  </si>
  <si>
    <t xml:space="preserve"> Метод  определения начальной (максимальной) цены: Метод сопоставимых рыночных  цен.</t>
  </si>
  <si>
    <t>шт</t>
  </si>
  <si>
    <t>Джем</t>
  </si>
  <si>
    <t>Директор школы  ______________________ Ефремова И.А.</t>
  </si>
  <si>
    <t>Коммерческое предложение вх. № 1331  от 24.04.2018 г.</t>
  </si>
  <si>
    <t>Коммерческое предложение вх. № 1332 от 24.04.2018 г.</t>
  </si>
  <si>
    <t>Коммерческое предложение вх. № 1333 от 24.04.2018 г.</t>
  </si>
  <si>
    <t>Итого: Начальная (максимальная) цена контракта: 420 286 (четыреста двадцать тысяч двести восемьдесят шесть) рублей 90 копеек</t>
  </si>
  <si>
    <t>Дата составления сводной таблицы 11.05.2018 года</t>
  </si>
  <si>
    <t>Аукцион в электронной форме на поставку продуктов питания (овощи и яблоко)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</si>
</sst>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44" fillId="33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187" fontId="1" fillId="33" borderId="13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dm.ugorsk.ru/upload/iblock/a9a/NMTS-na-ovoshchi_-frukty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C7" t="str">
            <v>Столовая, свежая.  ГОСТ  32284-2013 ТР 021/2011</v>
          </cell>
        </row>
        <row r="8">
          <cell r="C8" t="str">
            <v>Репчатый.Свежий. ГОСТ Р 51783-2001 ТР 021/2011</v>
          </cell>
        </row>
        <row r="9">
          <cell r="C9" t="str">
            <v>Белокочанная, свежая.  ГОСТ Р 51809-2001 ТР 021/2011</v>
          </cell>
        </row>
        <row r="10">
          <cell r="C10" t="str">
            <v>Столовая, свежая. ГОСТ  32285-2013 ТР 021/2011</v>
          </cell>
        </row>
        <row r="11">
          <cell r="C11" t="str">
            <v>Свежие. ГОСТ Р 54697-2011 ТР 021/2011</v>
          </cell>
        </row>
        <row r="12">
          <cell r="C12" t="str">
            <v>Столовый, свежий. ГОСТ  Р 51808-2013 ТР 021/2011</v>
          </cell>
        </row>
        <row r="13">
          <cell r="C13" t="str">
            <v>ГОСТ 33932-2016 ТР 021/2011.</v>
          </cell>
        </row>
        <row r="14">
          <cell r="C14" t="str">
            <v>ГОСТ     Р 55906-2013, с 01.07.2018г. ГОСТ 34298-2017</v>
          </cell>
        </row>
        <row r="15">
          <cell r="C15" t="str">
            <v>В банках массой не мене 320 гр. и не более 450 гр. ГОСТ  31712-2012,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tabSelected="1" view="pageBreakPreview" zoomScale="98" zoomScaleSheetLayoutView="98" zoomScalePageLayoutView="0" workbookViewId="0" topLeftCell="A1">
      <selection activeCell="G29" sqref="G29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77.57421875" style="13" customWidth="1"/>
    <col min="4" max="4" width="9.57421875" style="13" customWidth="1"/>
    <col min="5" max="5" width="8.421875" style="13" customWidth="1"/>
    <col min="6" max="6" width="11.57421875" style="13" customWidth="1"/>
    <col min="7" max="7" width="10.00390625" style="13" customWidth="1"/>
    <col min="8" max="8" width="9.7109375" style="13" customWidth="1"/>
    <col min="9" max="9" width="10.421875" style="13" customWidth="1"/>
    <col min="10" max="10" width="16.8515625" style="13" customWidth="1"/>
    <col min="11" max="11" width="11.7109375" style="13" customWidth="1"/>
    <col min="12" max="12" width="14.140625" style="13" customWidth="1"/>
    <col min="13" max="13" width="19.57421875" style="13" customWidth="1"/>
    <col min="14" max="16384" width="9.140625" style="13" customWidth="1"/>
  </cols>
  <sheetData>
    <row r="2" spans="1:13" ht="19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7.25" customHeight="1">
      <c r="A3" s="34" t="s">
        <v>32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="34" customFormat="1" ht="15.75">
      <c r="A4" s="34" t="s">
        <v>23</v>
      </c>
    </row>
    <row r="5" spans="1:10" s="6" customFormat="1" ht="32.25" customHeight="1">
      <c r="A5" s="35" t="s">
        <v>1</v>
      </c>
      <c r="B5" s="35" t="s">
        <v>2</v>
      </c>
      <c r="C5" s="35" t="s">
        <v>3</v>
      </c>
      <c r="D5" s="35" t="s">
        <v>4</v>
      </c>
      <c r="E5" s="35" t="s">
        <v>5</v>
      </c>
      <c r="F5" s="40" t="s">
        <v>6</v>
      </c>
      <c r="G5" s="41"/>
      <c r="H5" s="41"/>
      <c r="I5" s="36" t="s">
        <v>7</v>
      </c>
      <c r="J5" s="36" t="s">
        <v>8</v>
      </c>
    </row>
    <row r="6" spans="1:10" s="6" customFormat="1" ht="14.25" customHeight="1">
      <c r="A6" s="35"/>
      <c r="B6" s="35"/>
      <c r="C6" s="35"/>
      <c r="D6" s="35"/>
      <c r="E6" s="35"/>
      <c r="F6" s="9" t="s">
        <v>9</v>
      </c>
      <c r="G6" s="9" t="s">
        <v>10</v>
      </c>
      <c r="H6" s="9" t="s">
        <v>11</v>
      </c>
      <c r="I6" s="37"/>
      <c r="J6" s="37"/>
    </row>
    <row r="7" spans="1:10" s="6" customFormat="1" ht="27" customHeight="1">
      <c r="A7" s="32">
        <v>1</v>
      </c>
      <c r="B7" s="10" t="s">
        <v>14</v>
      </c>
      <c r="C7" s="11" t="str">
        <f>'[1]Лист1'!$C$7</f>
        <v>Столовая, свежая.  ГОСТ  32284-2013 ТР 021/2011</v>
      </c>
      <c r="D7" s="9" t="s">
        <v>21</v>
      </c>
      <c r="E7" s="12">
        <v>1050</v>
      </c>
      <c r="F7" s="7">
        <v>35</v>
      </c>
      <c r="G7" s="7">
        <v>40</v>
      </c>
      <c r="H7" s="7">
        <v>40</v>
      </c>
      <c r="I7" s="8">
        <v>38.33</v>
      </c>
      <c r="J7" s="8"/>
    </row>
    <row r="8" spans="1:10" s="16" customFormat="1" ht="13.5" customHeight="1">
      <c r="A8" s="33"/>
      <c r="B8" s="1" t="s">
        <v>12</v>
      </c>
      <c r="C8" s="14"/>
      <c r="D8" s="2"/>
      <c r="E8" s="2"/>
      <c r="F8" s="3"/>
      <c r="G8" s="3"/>
      <c r="H8" s="3"/>
      <c r="I8" s="8"/>
      <c r="J8" s="15">
        <f>I7*E7</f>
        <v>40246.5</v>
      </c>
    </row>
    <row r="9" spans="1:10" s="6" customFormat="1" ht="31.5" customHeight="1">
      <c r="A9" s="32">
        <v>2</v>
      </c>
      <c r="B9" s="10" t="s">
        <v>15</v>
      </c>
      <c r="C9" s="11" t="str">
        <f>'[1]Лист1'!$C$8</f>
        <v>Репчатый.Свежий. ГОСТ Р 51783-2001 ТР 021/2011</v>
      </c>
      <c r="D9" s="9" t="s">
        <v>21</v>
      </c>
      <c r="E9" s="12">
        <v>650</v>
      </c>
      <c r="F9" s="7">
        <v>32</v>
      </c>
      <c r="G9" s="7">
        <v>38</v>
      </c>
      <c r="H9" s="7">
        <v>40</v>
      </c>
      <c r="I9" s="8">
        <v>36.67</v>
      </c>
      <c r="J9" s="15">
        <f aca="true" t="shared" si="0" ref="J9:J24">I8*E8</f>
        <v>0</v>
      </c>
    </row>
    <row r="10" spans="1:10" s="16" customFormat="1" ht="13.5" customHeight="1">
      <c r="A10" s="33"/>
      <c r="B10" s="1" t="s">
        <v>12</v>
      </c>
      <c r="C10" s="14"/>
      <c r="D10" s="2"/>
      <c r="E10" s="2"/>
      <c r="F10" s="3"/>
      <c r="G10" s="3"/>
      <c r="H10" s="3"/>
      <c r="I10" s="8"/>
      <c r="J10" s="15">
        <f t="shared" si="0"/>
        <v>23835.5</v>
      </c>
    </row>
    <row r="11" spans="1:10" s="6" customFormat="1" ht="24.75" customHeight="1">
      <c r="A11" s="32">
        <v>3</v>
      </c>
      <c r="B11" s="10" t="s">
        <v>16</v>
      </c>
      <c r="C11" s="11" t="str">
        <f>'[1]Лист1'!$C$9</f>
        <v>Белокочанная, свежая.  ГОСТ Р 51809-2001 ТР 021/2011</v>
      </c>
      <c r="D11" s="9" t="s">
        <v>21</v>
      </c>
      <c r="E11" s="12">
        <v>1500</v>
      </c>
      <c r="F11" s="7">
        <v>35</v>
      </c>
      <c r="G11" s="7">
        <v>40</v>
      </c>
      <c r="H11" s="7">
        <v>40</v>
      </c>
      <c r="I11" s="8">
        <v>38.33</v>
      </c>
      <c r="J11" s="15">
        <f t="shared" si="0"/>
        <v>0</v>
      </c>
    </row>
    <row r="12" spans="1:10" s="16" customFormat="1" ht="13.5" customHeight="1">
      <c r="A12" s="33"/>
      <c r="B12" s="1" t="s">
        <v>12</v>
      </c>
      <c r="C12" s="14"/>
      <c r="D12" s="2"/>
      <c r="E12" s="2"/>
      <c r="F12" s="3"/>
      <c r="G12" s="3"/>
      <c r="H12" s="3"/>
      <c r="I12" s="8"/>
      <c r="J12" s="15">
        <f t="shared" si="0"/>
        <v>57495</v>
      </c>
    </row>
    <row r="13" spans="1:10" s="6" customFormat="1" ht="27" customHeight="1">
      <c r="A13" s="32">
        <v>4</v>
      </c>
      <c r="B13" s="10" t="s">
        <v>17</v>
      </c>
      <c r="C13" s="11" t="str">
        <f>'[1]Лист1'!$C$10</f>
        <v>Столовая, свежая. ГОСТ  32285-2013 ТР 021/2011</v>
      </c>
      <c r="D13" s="9" t="s">
        <v>21</v>
      </c>
      <c r="E13" s="12">
        <v>630</v>
      </c>
      <c r="F13" s="7">
        <v>35</v>
      </c>
      <c r="G13" s="7">
        <v>38</v>
      </c>
      <c r="H13" s="7">
        <v>40</v>
      </c>
      <c r="I13" s="8">
        <v>37.67</v>
      </c>
      <c r="J13" s="15">
        <f t="shared" si="0"/>
        <v>0</v>
      </c>
    </row>
    <row r="14" spans="1:10" s="16" customFormat="1" ht="13.5" customHeight="1">
      <c r="A14" s="33"/>
      <c r="B14" s="1" t="s">
        <v>12</v>
      </c>
      <c r="C14" s="14"/>
      <c r="D14" s="2"/>
      <c r="E14" s="2"/>
      <c r="F14" s="3"/>
      <c r="G14" s="3"/>
      <c r="H14" s="3"/>
      <c r="I14" s="8"/>
      <c r="J14" s="15">
        <f t="shared" si="0"/>
        <v>23732.100000000002</v>
      </c>
    </row>
    <row r="15" spans="1:10" s="6" customFormat="1" ht="22.5" customHeight="1">
      <c r="A15" s="32">
        <v>5</v>
      </c>
      <c r="B15" s="10" t="s">
        <v>18</v>
      </c>
      <c r="C15" s="11" t="str">
        <f>'[1]Лист1'!$C$12</f>
        <v>Столовый, свежий. ГОСТ  Р 51808-2013 ТР 021/2011</v>
      </c>
      <c r="D15" s="9" t="s">
        <v>21</v>
      </c>
      <c r="E15" s="12">
        <v>3500</v>
      </c>
      <c r="F15" s="7">
        <v>32</v>
      </c>
      <c r="G15" s="7">
        <v>38</v>
      </c>
      <c r="H15" s="7">
        <v>40</v>
      </c>
      <c r="I15" s="8">
        <v>36.67</v>
      </c>
      <c r="J15" s="15">
        <f t="shared" si="0"/>
        <v>0</v>
      </c>
    </row>
    <row r="16" spans="1:10" s="16" customFormat="1" ht="13.5" customHeight="1">
      <c r="A16" s="33"/>
      <c r="B16" s="1" t="s">
        <v>12</v>
      </c>
      <c r="C16" s="20"/>
      <c r="D16" s="2"/>
      <c r="E16" s="2"/>
      <c r="F16" s="3"/>
      <c r="G16" s="3"/>
      <c r="H16" s="3"/>
      <c r="I16" s="8"/>
      <c r="J16" s="15">
        <f t="shared" si="0"/>
        <v>128345</v>
      </c>
    </row>
    <row r="17" spans="1:10" s="6" customFormat="1" ht="22.5" customHeight="1">
      <c r="A17" s="32">
        <v>6</v>
      </c>
      <c r="B17" s="18" t="s">
        <v>19</v>
      </c>
      <c r="C17" s="22" t="str">
        <f>'[1]Лист1'!$C$11</f>
        <v>Свежие. ГОСТ Р 54697-2011 ТР 021/2011</v>
      </c>
      <c r="D17" s="19" t="s">
        <v>21</v>
      </c>
      <c r="E17" s="12">
        <v>600</v>
      </c>
      <c r="F17" s="7">
        <v>120</v>
      </c>
      <c r="G17" s="7">
        <v>140</v>
      </c>
      <c r="H17" s="7">
        <v>140</v>
      </c>
      <c r="I17" s="8">
        <v>133.33</v>
      </c>
      <c r="J17" s="15">
        <f t="shared" si="0"/>
        <v>0</v>
      </c>
    </row>
    <row r="18" spans="1:10" s="16" customFormat="1" ht="13.5" customHeight="1">
      <c r="A18" s="33"/>
      <c r="B18" s="1" t="s">
        <v>12</v>
      </c>
      <c r="C18" s="21"/>
      <c r="D18" s="2"/>
      <c r="E18" s="2"/>
      <c r="F18" s="3"/>
      <c r="G18" s="3"/>
      <c r="H18" s="3"/>
      <c r="I18" s="8"/>
      <c r="J18" s="15">
        <f t="shared" si="0"/>
        <v>79998.00000000001</v>
      </c>
    </row>
    <row r="19" spans="1:10" s="6" customFormat="1" ht="25.5" customHeight="1">
      <c r="A19" s="32">
        <v>7</v>
      </c>
      <c r="B19" s="10" t="s">
        <v>20</v>
      </c>
      <c r="C19" s="11" t="str">
        <f>'[1]Лист1'!$C$13</f>
        <v>ГОСТ 33932-2016 ТР 021/2011.</v>
      </c>
      <c r="D19" s="9" t="s">
        <v>21</v>
      </c>
      <c r="E19" s="12">
        <v>100</v>
      </c>
      <c r="F19" s="7">
        <v>120</v>
      </c>
      <c r="G19" s="7">
        <v>150</v>
      </c>
      <c r="H19" s="7">
        <v>160</v>
      </c>
      <c r="I19" s="8">
        <v>143.33</v>
      </c>
      <c r="J19" s="15">
        <f t="shared" si="0"/>
        <v>0</v>
      </c>
    </row>
    <row r="20" spans="1:10" s="16" customFormat="1" ht="13.5" customHeight="1">
      <c r="A20" s="33"/>
      <c r="B20" s="1" t="s">
        <v>12</v>
      </c>
      <c r="C20" s="14"/>
      <c r="D20" s="2"/>
      <c r="E20" s="2"/>
      <c r="F20" s="3"/>
      <c r="G20" s="3"/>
      <c r="H20" s="3"/>
      <c r="I20" s="8"/>
      <c r="J20" s="15">
        <f t="shared" si="0"/>
        <v>14333.000000000002</v>
      </c>
    </row>
    <row r="21" spans="1:10" s="6" customFormat="1" ht="24" customHeight="1">
      <c r="A21" s="32">
        <v>8</v>
      </c>
      <c r="B21" s="10" t="s">
        <v>25</v>
      </c>
      <c r="C21" s="27" t="str">
        <f>'[1]Лист1'!$C$15</f>
        <v>В банках массой не мене 320 гр. и не более 450 гр. ГОСТ  31712-2012,</v>
      </c>
      <c r="D21" s="24" t="s">
        <v>24</v>
      </c>
      <c r="E21" s="12">
        <v>440</v>
      </c>
      <c r="F21" s="24">
        <v>80</v>
      </c>
      <c r="G21" s="24">
        <v>90</v>
      </c>
      <c r="H21" s="24">
        <v>90</v>
      </c>
      <c r="I21" s="8">
        <v>86.67</v>
      </c>
      <c r="J21" s="15">
        <f t="shared" si="0"/>
        <v>0</v>
      </c>
    </row>
    <row r="22" spans="1:10" s="16" customFormat="1" ht="13.5" customHeight="1">
      <c r="A22" s="33"/>
      <c r="B22" s="25"/>
      <c r="C22" s="26"/>
      <c r="D22" s="2"/>
      <c r="E22" s="2"/>
      <c r="F22" s="3"/>
      <c r="G22" s="3"/>
      <c r="H22" s="3"/>
      <c r="I22" s="8"/>
      <c r="J22" s="15">
        <f t="shared" si="0"/>
        <v>38134.8</v>
      </c>
    </row>
    <row r="23" spans="1:10" s="6" customFormat="1" ht="27.75" customHeight="1">
      <c r="A23" s="42">
        <v>9</v>
      </c>
      <c r="B23" s="23" t="s">
        <v>22</v>
      </c>
      <c r="C23" s="11" t="str">
        <f>'[1]Лист1'!$C$14</f>
        <v>ГОСТ     Р 55906-2013, с 01.07.2018г. ГОСТ 34298-2017</v>
      </c>
      <c r="D23" s="9" t="s">
        <v>21</v>
      </c>
      <c r="E23" s="12">
        <v>100</v>
      </c>
      <c r="F23" s="7">
        <v>120</v>
      </c>
      <c r="G23" s="7">
        <v>150</v>
      </c>
      <c r="H23" s="7">
        <v>155</v>
      </c>
      <c r="I23" s="8">
        <v>141.67</v>
      </c>
      <c r="J23" s="15">
        <f t="shared" si="0"/>
        <v>0</v>
      </c>
    </row>
    <row r="24" spans="1:10" s="16" customFormat="1" ht="14.25" customHeight="1">
      <c r="A24" s="33"/>
      <c r="B24" s="1" t="s">
        <v>12</v>
      </c>
      <c r="C24" s="14"/>
      <c r="D24" s="2"/>
      <c r="E24" s="2"/>
      <c r="F24" s="3"/>
      <c r="G24" s="3"/>
      <c r="H24" s="3"/>
      <c r="I24" s="8"/>
      <c r="J24" s="15">
        <f t="shared" si="0"/>
        <v>14166.999999999998</v>
      </c>
    </row>
    <row r="25" spans="1:10" s="16" customFormat="1" ht="20.25" customHeight="1">
      <c r="A25" s="43" t="s">
        <v>12</v>
      </c>
      <c r="B25" s="44"/>
      <c r="C25" s="44"/>
      <c r="D25" s="44"/>
      <c r="E25" s="44"/>
      <c r="F25" s="44"/>
      <c r="G25" s="44"/>
      <c r="H25" s="44"/>
      <c r="I25" s="45"/>
      <c r="J25" s="15">
        <f>J8+J10+J12+J14+J16+J18+J20+J22+J24</f>
        <v>420286.89999999997</v>
      </c>
    </row>
    <row r="26" spans="1:10" s="6" customFormat="1" ht="24" customHeight="1">
      <c r="A26" s="6" t="s">
        <v>30</v>
      </c>
      <c r="B26" s="5"/>
      <c r="C26" s="5"/>
      <c r="D26" s="5"/>
      <c r="E26" s="5"/>
      <c r="F26" s="5"/>
      <c r="G26" s="5"/>
      <c r="H26" s="5"/>
      <c r="I26" s="5"/>
      <c r="J26" s="17"/>
    </row>
    <row r="27" spans="1:10" s="6" customFormat="1" ht="15" customHeight="1">
      <c r="A27" s="28">
        <v>1</v>
      </c>
      <c r="B27" s="38" t="s">
        <v>27</v>
      </c>
      <c r="C27" s="39"/>
      <c r="D27" s="5"/>
      <c r="E27" s="5"/>
      <c r="F27" s="5"/>
      <c r="G27" s="5"/>
      <c r="H27" s="5"/>
      <c r="I27" s="5"/>
      <c r="J27" s="17"/>
    </row>
    <row r="28" spans="1:10" s="30" customFormat="1" ht="15.75" customHeight="1">
      <c r="A28" s="29">
        <v>2</v>
      </c>
      <c r="B28" s="38" t="s">
        <v>28</v>
      </c>
      <c r="C28" s="39"/>
      <c r="D28" s="5"/>
      <c r="E28" s="5"/>
      <c r="F28" s="5"/>
      <c r="G28" s="5"/>
      <c r="H28" s="5"/>
      <c r="I28" s="5"/>
      <c r="J28" s="17"/>
    </row>
    <row r="29" spans="1:10" s="6" customFormat="1" ht="15" customHeight="1">
      <c r="A29" s="31">
        <v>3</v>
      </c>
      <c r="B29" s="38" t="s">
        <v>29</v>
      </c>
      <c r="C29" s="39"/>
      <c r="D29" s="5"/>
      <c r="E29" s="5"/>
      <c r="F29" s="5"/>
      <c r="G29" s="5"/>
      <c r="H29" s="5"/>
      <c r="I29" s="5"/>
      <c r="J29" s="17"/>
    </row>
    <row r="30" spans="1:10" s="6" customFormat="1" ht="15.75">
      <c r="A30" s="5"/>
      <c r="B30" s="5"/>
      <c r="C30" s="5"/>
      <c r="D30" s="13"/>
      <c r="E30" s="13"/>
      <c r="F30" s="13"/>
      <c r="G30" s="13"/>
      <c r="H30" s="13"/>
      <c r="I30" s="13"/>
      <c r="J30" s="13"/>
    </row>
    <row r="31" spans="1:10" s="6" customFormat="1" ht="15.75">
      <c r="A31" s="5"/>
      <c r="B31" s="4" t="s">
        <v>13</v>
      </c>
      <c r="C31" s="4"/>
      <c r="D31" s="13"/>
      <c r="E31" s="13"/>
      <c r="F31" s="13"/>
      <c r="G31" s="13"/>
      <c r="H31" s="13"/>
      <c r="I31" s="13"/>
      <c r="J31" s="13"/>
    </row>
    <row r="32" spans="1:10" s="6" customFormat="1" ht="15.75">
      <c r="A32" s="5"/>
      <c r="B32" s="4" t="s">
        <v>26</v>
      </c>
      <c r="C32" s="4"/>
      <c r="D32" s="13"/>
      <c r="E32" s="13"/>
      <c r="F32" s="13"/>
      <c r="G32" s="13"/>
      <c r="H32" s="13"/>
      <c r="I32" s="13"/>
      <c r="J32" s="13"/>
    </row>
    <row r="33" spans="1:10" s="6" customFormat="1" ht="15.75">
      <c r="A33" s="5"/>
      <c r="B33" s="4" t="s">
        <v>31</v>
      </c>
      <c r="C33" s="4"/>
      <c r="D33" s="13"/>
      <c r="E33" s="13"/>
      <c r="F33" s="13"/>
      <c r="G33" s="13"/>
      <c r="H33" s="13"/>
      <c r="I33" s="13"/>
      <c r="J33" s="13"/>
    </row>
  </sheetData>
  <sheetProtection/>
  <mergeCells count="24">
    <mergeCell ref="A2:M2"/>
    <mergeCell ref="A3:M3"/>
    <mergeCell ref="E5:E6"/>
    <mergeCell ref="I5:I6"/>
    <mergeCell ref="C5:C6"/>
    <mergeCell ref="A7:A8"/>
    <mergeCell ref="A5:A6"/>
    <mergeCell ref="B29:C29"/>
    <mergeCell ref="F5:H5"/>
    <mergeCell ref="B28:C28"/>
    <mergeCell ref="B27:C27"/>
    <mergeCell ref="A23:A24"/>
    <mergeCell ref="A19:A20"/>
    <mergeCell ref="A9:A10"/>
    <mergeCell ref="A11:A12"/>
    <mergeCell ref="A13:A14"/>
    <mergeCell ref="A25:I25"/>
    <mergeCell ref="A15:A16"/>
    <mergeCell ref="A17:A18"/>
    <mergeCell ref="A21:A22"/>
    <mergeCell ref="A4:IV4"/>
    <mergeCell ref="D5:D6"/>
    <mergeCell ref="B5:B6"/>
    <mergeCell ref="J5:J6"/>
  </mergeCells>
  <printOptions/>
  <pageMargins left="0.25" right="0.25" top="0.75" bottom="0.75" header="0.3" footer="0.3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2018-06-14T11:15:14Z</cp:lastPrinted>
  <dcterms:created xsi:type="dcterms:W3CDTF">1996-10-08T23:32:33Z</dcterms:created>
  <dcterms:modified xsi:type="dcterms:W3CDTF">2018-06-14T11:15:23Z</dcterms:modified>
  <cp:category/>
  <cp:version/>
  <cp:contentType/>
  <cp:contentStatus/>
</cp:coreProperties>
</file>