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'Лист3'!$A$1:$N$31</definedName>
  </definedNames>
  <calcPr fullCalcOnLoad="1"/>
</workbook>
</file>

<file path=xl/sharedStrings.xml><?xml version="1.0" encoding="utf-8"?>
<sst xmlns="http://schemas.openxmlformats.org/spreadsheetml/2006/main" count="40" uniqueCount="37">
  <si>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</si>
  <si>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</si>
  <si>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</si>
  <si>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</si>
  <si>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</si>
  <si>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</si>
  <si>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</si>
  <si>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</si>
  <si>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</si>
  <si>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</si>
  <si>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</si>
  <si>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</si>
  <si>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 xml:space="preserve">Молоко </t>
  </si>
  <si>
    <t>Масло</t>
  </si>
  <si>
    <t>цена за единицу товара, руб.</t>
  </si>
  <si>
    <t xml:space="preserve"> сладкосливочное несоленое, натуральное, высший сорт, с массовой  долей жира не менее 72,5%,  весовое не менее 10кг и не более 20 кг, ГОСТ Р 52969-2008, без растительных добавок выраженный характерный для молочного жира вкус и запах.</t>
  </si>
  <si>
    <t>усл. бан</t>
  </si>
  <si>
    <t>сгущеное без сахара (концентрированное), с массовой долей жира не менее 6,8%, не менее 300гр. и не более 380гр., ГОСТ Р 54666-2011, без растительных добавок, со сладковато-солоноватым вкусом свойственным топленому молоку и  кремовым оттенком, консистенция тягучая, молочный жир распределен равномерно.</t>
  </si>
  <si>
    <t>сгущеное с сахаром, с массовой долей жира не менее 8,5%, не менее 300гр. и не более 380гр., ГОСТ 31688-2012, цвет должен быть белый с желтоватым оттенком, с чистым вкусом и запахом, консистенция  однородная,  банка должна быть без повреждений, маркированная.</t>
  </si>
  <si>
    <t>Коэффициент вариации</t>
  </si>
  <si>
    <t>не предос-тавлено</t>
  </si>
  <si>
    <t>"Поставка молочных продуктов для питания детей школьного возраста"</t>
  </si>
  <si>
    <t>Поставщик № 5  ГПД 65 от 11.04.16г.                                                                                                                               № реестровой записи контракта 3862200263216000038</t>
  </si>
  <si>
    <t>Поставщик № 4  коммерческое предложение                                                                  б/н от 12.12.17 Исх. 2084 от 12.12.17</t>
  </si>
  <si>
    <t>Поставщик № 2  ГПД 0187300005816000495-0067238-01                                                      от 30.01.17,  № реестровой записи контракта 3862200262517000034</t>
  </si>
  <si>
    <t>Поставщик № 3  коммерческое предложение                                                               б/н от 10.01.18 Исх. 2084/2 от 12.12.17</t>
  </si>
  <si>
    <t>Ценовая информация составлена на основании 4 (четырех) исполненных контрактов, размещенных в ЕИС и 3 (трех) коммерческих предложений.</t>
  </si>
  <si>
    <t xml:space="preserve">Поставщик № 1  коммерческое предложение                                                               б/н от 12.12.17 Исх. 2084/1 от 12.12.17 </t>
  </si>
  <si>
    <t>Дата подготовки обоснования начальной (максимальной) цены гражданско-правового договора: 11.01.2018 г.</t>
  </si>
  <si>
    <t>Цены поставщиков (исполнителей), руб.</t>
  </si>
  <si>
    <t>лагерь</t>
  </si>
  <si>
    <t>буфет</t>
  </si>
  <si>
    <t>школа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</si>
  <si>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</si>
  <si>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</si>
  <si>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</si>
  <si>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                                                                                                                                                                  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</si>
</sst>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1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18</xdr:row>
      <xdr:rowOff>0</xdr:rowOff>
    </xdr:from>
    <xdr:to>
      <xdr:col>2</xdr:col>
      <xdr:colOff>342900</xdr:colOff>
      <xdr:row>19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096375"/>
          <a:ext cx="1409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11" width="11.7109375" style="0" customWidth="1"/>
    <col min="12" max="12" width="13.57421875" style="0" customWidth="1"/>
    <col min="13" max="13" width="11.7109375" style="0" customWidth="1"/>
    <col min="14" max="14" width="14.28125" style="0" customWidth="1"/>
    <col min="18" max="18" width="11.421875" style="0" customWidth="1"/>
    <col min="22" max="22" width="13.28125" style="0" customWidth="1"/>
  </cols>
  <sheetData>
    <row r="1" spans="9:14" ht="41.25" customHeight="1">
      <c r="I1" s="35" t="s">
        <v>36</v>
      </c>
      <c r="J1" s="35"/>
      <c r="K1" s="35"/>
      <c r="L1" s="35"/>
      <c r="M1" s="35"/>
      <c r="N1" s="35"/>
    </row>
    <row r="3" spans="1:14" ht="19.5" customHeight="1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2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16" t="s">
        <v>28</v>
      </c>
      <c r="B6" s="16"/>
      <c r="C6" s="16"/>
      <c r="D6" s="16"/>
      <c r="E6" s="16"/>
      <c r="F6" s="16"/>
      <c r="G6" s="16"/>
      <c r="H6" s="20"/>
      <c r="I6" s="20"/>
      <c r="J6" s="20"/>
      <c r="K6" s="20"/>
      <c r="L6" s="20"/>
      <c r="M6" s="20"/>
      <c r="N6" s="20"/>
    </row>
    <row r="7" spans="1:14" ht="15.75" customHeight="1">
      <c r="A7" s="43" t="s">
        <v>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"/>
    </row>
    <row r="8" spans="1:14" ht="32.25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6"/>
    </row>
    <row r="9" spans="1:14" s="17" customFormat="1" ht="15.75">
      <c r="A9" s="36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18"/>
    </row>
    <row r="11" spans="1:14" ht="27" customHeight="1">
      <c r="A11" s="31" t="s">
        <v>4</v>
      </c>
      <c r="B11" s="31" t="s">
        <v>0</v>
      </c>
      <c r="C11" s="37" t="s">
        <v>5</v>
      </c>
      <c r="D11" s="31" t="s">
        <v>3</v>
      </c>
      <c r="E11" s="31" t="s">
        <v>1</v>
      </c>
      <c r="F11" s="31" t="s">
        <v>2</v>
      </c>
      <c r="G11" s="45" t="s">
        <v>29</v>
      </c>
      <c r="H11" s="46"/>
      <c r="I11" s="46"/>
      <c r="J11" s="46"/>
      <c r="K11" s="46"/>
      <c r="L11" s="33" t="s">
        <v>19</v>
      </c>
      <c r="M11" s="37" t="s">
        <v>14</v>
      </c>
      <c r="N11" s="47" t="s">
        <v>6</v>
      </c>
    </row>
    <row r="12" spans="1:14" ht="147.75" customHeight="1">
      <c r="A12" s="31"/>
      <c r="B12" s="31"/>
      <c r="C12" s="38"/>
      <c r="D12" s="31"/>
      <c r="E12" s="31"/>
      <c r="F12" s="31"/>
      <c r="G12" s="25" t="s">
        <v>27</v>
      </c>
      <c r="H12" s="25" t="s">
        <v>24</v>
      </c>
      <c r="I12" s="25" t="s">
        <v>25</v>
      </c>
      <c r="J12" s="25" t="s">
        <v>23</v>
      </c>
      <c r="K12" s="25" t="s">
        <v>22</v>
      </c>
      <c r="L12" s="34"/>
      <c r="M12" s="38"/>
      <c r="N12" s="47"/>
    </row>
    <row r="13" spans="1:22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7</v>
      </c>
      <c r="H13" s="1">
        <v>8</v>
      </c>
      <c r="I13" s="2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Q13" s="41" t="s">
        <v>30</v>
      </c>
      <c r="R13" s="42"/>
      <c r="S13" s="41" t="s">
        <v>31</v>
      </c>
      <c r="T13" s="42"/>
      <c r="U13" s="41" t="s">
        <v>32</v>
      </c>
      <c r="V13" s="42"/>
    </row>
    <row r="14" spans="1:22" ht="120.75" customHeight="1">
      <c r="A14" s="1">
        <v>1</v>
      </c>
      <c r="B14" s="8" t="s">
        <v>12</v>
      </c>
      <c r="C14" s="1" t="s">
        <v>16</v>
      </c>
      <c r="D14" s="12">
        <f>Q14+S14+U14</f>
        <v>700</v>
      </c>
      <c r="E14" s="26" t="s">
        <v>17</v>
      </c>
      <c r="F14" s="7">
        <v>4</v>
      </c>
      <c r="G14" s="13">
        <v>42</v>
      </c>
      <c r="H14" s="3" t="s">
        <v>20</v>
      </c>
      <c r="I14" s="3">
        <v>60</v>
      </c>
      <c r="J14" s="13">
        <v>55</v>
      </c>
      <c r="K14" s="13">
        <v>31.73</v>
      </c>
      <c r="L14" s="19">
        <f>STDEVA(G14:K14)/(SUM(G14:K14)/COUNTIF(G14:K14,"&gt;0"))</f>
        <v>0.5051173592984629</v>
      </c>
      <c r="M14" s="13">
        <v>47.18</v>
      </c>
      <c r="N14" s="3">
        <f>M14*D14</f>
        <v>33026</v>
      </c>
      <c r="O14" s="15"/>
      <c r="P14" s="14"/>
      <c r="Q14" s="21">
        <v>20</v>
      </c>
      <c r="R14" s="22">
        <f>Q14*M14</f>
        <v>943.6</v>
      </c>
      <c r="S14" s="21">
        <v>180</v>
      </c>
      <c r="T14" s="22">
        <f>S14*M14</f>
        <v>8492.4</v>
      </c>
      <c r="U14" s="21">
        <v>500</v>
      </c>
      <c r="V14" s="22">
        <f>U14*M14</f>
        <v>23590</v>
      </c>
    </row>
    <row r="15" spans="1:22" ht="90.75" customHeight="1">
      <c r="A15" s="10">
        <v>2</v>
      </c>
      <c r="B15" s="1" t="s">
        <v>12</v>
      </c>
      <c r="C15" s="1" t="s">
        <v>16</v>
      </c>
      <c r="D15" s="12">
        <f>Q15+S15+U15</f>
        <v>3800</v>
      </c>
      <c r="E15" s="27" t="s">
        <v>18</v>
      </c>
      <c r="F15" s="11">
        <v>4</v>
      </c>
      <c r="G15" s="3">
        <v>40</v>
      </c>
      <c r="H15" s="3">
        <v>57.3</v>
      </c>
      <c r="I15" s="3">
        <v>60</v>
      </c>
      <c r="J15" s="13">
        <v>55</v>
      </c>
      <c r="K15" s="3" t="s">
        <v>20</v>
      </c>
      <c r="L15" s="19">
        <f>STDEVA(G15:K15)/(SUM(G15:K15)/COUNTIF(G15:K15,"&gt;0"))</f>
        <v>0.47046899990956154</v>
      </c>
      <c r="M15" s="13">
        <v>53.08</v>
      </c>
      <c r="N15" s="3">
        <f>M15*D15</f>
        <v>201704</v>
      </c>
      <c r="O15" s="15"/>
      <c r="P15" s="14"/>
      <c r="Q15" s="21">
        <v>262</v>
      </c>
      <c r="R15" s="22">
        <f>Q15*M15</f>
        <v>13906.96</v>
      </c>
      <c r="S15" s="21"/>
      <c r="T15" s="22">
        <f>S15*M15</f>
        <v>0</v>
      </c>
      <c r="U15" s="21">
        <v>3538</v>
      </c>
      <c r="V15" s="22">
        <f>U15*M15</f>
        <v>187797.04</v>
      </c>
    </row>
    <row r="16" spans="1:22" ht="92.25" customHeight="1">
      <c r="A16" s="10">
        <v>3</v>
      </c>
      <c r="B16" s="1" t="s">
        <v>13</v>
      </c>
      <c r="C16" s="3" t="s">
        <v>11</v>
      </c>
      <c r="D16" s="12">
        <f>Q16+S16+U16</f>
        <v>1510</v>
      </c>
      <c r="E16" s="27" t="s">
        <v>15</v>
      </c>
      <c r="F16" s="11">
        <v>5</v>
      </c>
      <c r="G16" s="13">
        <v>109</v>
      </c>
      <c r="H16" s="9">
        <v>124</v>
      </c>
      <c r="I16" s="3">
        <v>430</v>
      </c>
      <c r="J16" s="13">
        <v>450</v>
      </c>
      <c r="K16" s="13">
        <v>66.75</v>
      </c>
      <c r="L16" s="19">
        <f>STDEVA(G16:K16)/(SUM(G16:K16)/COUNTIF(G16:K16,"&gt;0"))</f>
        <v>0.7950145426001056</v>
      </c>
      <c r="M16" s="13">
        <v>235.95</v>
      </c>
      <c r="N16" s="3">
        <f>M16*D16</f>
        <v>356284.5</v>
      </c>
      <c r="O16" s="15"/>
      <c r="Q16" s="21">
        <v>145</v>
      </c>
      <c r="R16" s="22">
        <f>Q16*M16</f>
        <v>34212.75</v>
      </c>
      <c r="S16" s="21">
        <v>60</v>
      </c>
      <c r="T16" s="22">
        <f>S16*M16</f>
        <v>14157</v>
      </c>
      <c r="U16" s="21">
        <v>1305</v>
      </c>
      <c r="V16" s="22">
        <f>U16*M16</f>
        <v>307914.75</v>
      </c>
    </row>
    <row r="17" spans="1:22" ht="15.75">
      <c r="A17" s="28" t="s">
        <v>10</v>
      </c>
      <c r="B17" s="29"/>
      <c r="C17" s="29"/>
      <c r="D17" s="29"/>
      <c r="E17" s="30"/>
      <c r="F17" s="29"/>
      <c r="G17" s="29"/>
      <c r="H17" s="29"/>
      <c r="I17" s="29"/>
      <c r="J17" s="29"/>
      <c r="K17" s="29"/>
      <c r="L17" s="29"/>
      <c r="M17" s="29"/>
      <c r="N17" s="4">
        <f>SUM(N14:N16)</f>
        <v>591014.5</v>
      </c>
      <c r="Q17" s="21"/>
      <c r="R17" s="22">
        <f>SUM(R14:R16)</f>
        <v>49063.31</v>
      </c>
      <c r="S17" s="21"/>
      <c r="T17" s="22">
        <f>SUM(T14:T16)</f>
        <v>22649.4</v>
      </c>
      <c r="U17" s="21"/>
      <c r="V17" s="22">
        <f>SUM(V14:V16)</f>
        <v>519301.79000000004</v>
      </c>
    </row>
    <row r="18" spans="1:14" ht="12.75">
      <c r="A18" s="23" t="s">
        <v>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93" customHeight="1">
      <c r="A21" s="32" t="s">
        <v>34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24" t="s">
        <v>35</v>
      </c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</sheetData>
  <sheetProtection/>
  <mergeCells count="21">
    <mergeCell ref="M11:M12"/>
    <mergeCell ref="Q13:R13"/>
    <mergeCell ref="A7:M7"/>
    <mergeCell ref="A8:M8"/>
    <mergeCell ref="S13:T13"/>
    <mergeCell ref="U13:V13"/>
    <mergeCell ref="G11:K11"/>
    <mergeCell ref="B11:B12"/>
    <mergeCell ref="E11:E12"/>
    <mergeCell ref="N11:N12"/>
    <mergeCell ref="F11:F12"/>
    <mergeCell ref="A17:M17"/>
    <mergeCell ref="A11:A12"/>
    <mergeCell ref="A21:N21"/>
    <mergeCell ref="L11:L12"/>
    <mergeCell ref="D11:D12"/>
    <mergeCell ref="I1:N1"/>
    <mergeCell ref="A9:M9"/>
    <mergeCell ref="C11:C12"/>
    <mergeCell ref="A3:N3"/>
    <mergeCell ref="A4:N4"/>
  </mergeCells>
  <printOptions/>
  <pageMargins left="0.6692913385826772" right="0.2362204724409449" top="0.7480314960629921" bottom="0.7480314960629921" header="0.31496062992125984" footer="0.31496062992125984"/>
  <pageSetup fitToWidth="0" fitToHeight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2018-01-23T11:21:23Z</cp:lastPrinted>
  <dcterms:created xsi:type="dcterms:W3CDTF">1996-10-08T23:32:33Z</dcterms:created>
  <dcterms:modified xsi:type="dcterms:W3CDTF">2018-02-01T04:38:04Z</dcterms:modified>
  <cp:category/>
  <cp:version/>
  <cp:contentType/>
  <cp:contentStatus/>
</cp:coreProperties>
</file>