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1" sheetId="1" r:id="rId1"/>
    <sheet name="школы" sheetId="2" r:id="rId2"/>
    <sheet name="сад" sheetId="3" r:id="rId3"/>
  </sheets>
  <definedNames>
    <definedName name="_xlnm.Print_Area" localSheetId="0">'1'!$A$1:$J$20</definedName>
  </definedNames>
  <calcPr fullCalcOnLoad="1"/>
</workbook>
</file>

<file path=xl/sharedStrings.xml><?xml version="1.0" encoding="utf-8"?>
<sst xmlns="http://schemas.openxmlformats.org/spreadsheetml/2006/main" count="93" uniqueCount="28">
  <si>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</si>
  <si>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</si>
  <si>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</si>
  <si>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</si>
  <si>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</si>
  <si>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</si>
  <si>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</si>
  <si>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</si>
  <si>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</si>
  <si>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</si>
  <si>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</si>
  <si>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</si>
  <si>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</si>
  <si>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Приложение 2 к извещению об осуществлении закупки</t>
  </si>
  <si>
    <t>Обоснование начальной (максимальной) цены контракта</t>
  </si>
  <si>
    <t>Килограмм</t>
  </si>
  <si>
    <t>Коммерческое предложение № 5 от 05.07.2022 г.</t>
  </si>
  <si>
    <t>Коммерческое предложение № 6 от 05.07.2022 г.</t>
  </si>
  <si>
    <t>Коммерческое предложение № 4 от 05.07.2022 г.</t>
  </si>
  <si>
    <t>Смесь сушеных фруктов (сухой компот). Курага</t>
  </si>
  <si>
    <t>Вид применяемой сушки: тепловая. Наименование сушеных фруктов: курага.</t>
  </si>
  <si>
    <t>Изюм</t>
  </si>
  <si>
    <t xml:space="preserve">ГОСТ 6882-88. Масса ягод сушеного винограда одного вида, сыпучая, без комкования. Ягоды после заводской обработки без плодоножек. Вкус и запах свойственные сушеному винограду, вкус сладкий или сладко-кислый. Посторонний привкус и запах не допускаются.  </t>
  </si>
  <si>
    <t>Шиповник</t>
  </si>
  <si>
    <t xml:space="preserve">ГОСТ 1994-93. Цельные, очищенные от чашелистиков и плодоножек ложные плоды. Цвет от оранжево-красного до буровато-красного. Запах свойственный данному сырью, без посторонних запахов. Вкус кисловато-сладкий, слегка вяжущий. </t>
  </si>
  <si>
    <t>Смесь сушеных фруктов (сухой компот)</t>
  </si>
  <si>
    <r>
      <t xml:space="preserve">Вид применяемой сушки: тепловая. </t>
    </r>
    <r>
      <rPr>
        <sz val="11"/>
        <color indexed="8"/>
        <rFont val="PT Astra Serif"/>
        <family val="1"/>
      </rPr>
      <t xml:space="preserve">Наименование сушеных фруктов: Яблоко; Чернослив; Персик; Груша; Курага. </t>
    </r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</si>
  <si>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(сухофрукты)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</si>
</sst>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PT Astra Serif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b/>
      <sz val="11"/>
      <color rgb="FF000000"/>
      <name val="PT Astra Serif"/>
      <family val="1"/>
    </font>
    <font>
      <sz val="11"/>
      <color rgb="FF000000"/>
      <name val="PT Astra Serif"/>
      <family val="1"/>
    </font>
    <font>
      <b/>
      <sz val="11"/>
      <color theme="1"/>
      <name val="PT Astra Serif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top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2" fillId="33" borderId="11" xfId="0" applyFont="1" applyFill="1" applyBorder="1" applyAlignment="1">
      <alignment horizontal="center" vertical="center"/>
    </xf>
    <xf numFmtId="2" fontId="42" fillId="33" borderId="11" xfId="0" applyNumberFormat="1" applyFont="1" applyFill="1" applyBorder="1" applyAlignment="1">
      <alignment horizontal="center" vertical="center"/>
    </xf>
    <xf numFmtId="43" fontId="43" fillId="33" borderId="10" xfId="58" applyFont="1" applyFill="1" applyBorder="1" applyAlignment="1">
      <alignment horizontal="center" vertical="center"/>
    </xf>
    <xf numFmtId="43" fontId="44" fillId="33" borderId="10" xfId="58" applyNumberFormat="1" applyFont="1" applyFill="1" applyBorder="1" applyAlignment="1">
      <alignment horizontal="center"/>
    </xf>
    <xf numFmtId="43" fontId="41" fillId="33" borderId="0" xfId="0" applyNumberFormat="1" applyFont="1" applyFill="1" applyAlignment="1">
      <alignment/>
    </xf>
    <xf numFmtId="0" fontId="41" fillId="33" borderId="0" xfId="0" applyFont="1" applyFill="1" applyBorder="1" applyAlignment="1">
      <alignment horizontal="left"/>
    </xf>
    <xf numFmtId="0" fontId="41" fillId="33" borderId="0" xfId="0" applyFont="1" applyFill="1" applyBorder="1" applyAlignment="1">
      <alignment horizontal="left" wrapText="1"/>
    </xf>
    <xf numFmtId="164" fontId="41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4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1" fillId="33" borderId="0" xfId="0" applyFont="1" applyFill="1" applyAlignment="1">
      <alignment wrapText="1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43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 horizontal="justify" vertical="top" wrapText="1"/>
    </xf>
    <xf numFmtId="0" fontId="41" fillId="0" borderId="10" xfId="0" applyFont="1" applyBorder="1" applyAlignment="1">
      <alignment horizontal="center" vertical="top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vertical="top" wrapText="1"/>
    </xf>
    <xf numFmtId="0" fontId="41" fillId="0" borderId="10" xfId="0" applyFont="1" applyBorder="1" applyAlignment="1">
      <alignment horizontal="justify" vertical="top" wrapText="1"/>
    </xf>
    <xf numFmtId="0" fontId="43" fillId="0" borderId="10" xfId="0" applyFont="1" applyBorder="1" applyAlignment="1">
      <alignment horizontal="justify" wrapText="1"/>
    </xf>
    <xf numFmtId="2" fontId="45" fillId="33" borderId="11" xfId="0" applyNumberFormat="1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left" vertical="center"/>
    </xf>
    <xf numFmtId="0" fontId="42" fillId="33" borderId="14" xfId="0" applyFont="1" applyFill="1" applyBorder="1" applyAlignment="1">
      <alignment horizontal="left" vertical="center"/>
    </xf>
    <xf numFmtId="0" fontId="42" fillId="33" borderId="11" xfId="0" applyFont="1" applyFill="1" applyBorder="1" applyAlignment="1">
      <alignment horizontal="left" vertical="center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left"/>
    </xf>
    <xf numFmtId="0" fontId="5" fillId="33" borderId="16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PageLayoutView="0" workbookViewId="0" topLeftCell="A1">
      <selection activeCell="O9" sqref="O9"/>
    </sheetView>
  </sheetViews>
  <sheetFormatPr defaultColWidth="9.140625" defaultRowHeight="15"/>
  <cols>
    <col min="1" max="1" width="7.8515625" style="8" customWidth="1"/>
    <col min="2" max="2" width="23.7109375" style="21" customWidth="1"/>
    <col min="3" max="3" width="57.00390625" style="8" customWidth="1"/>
    <col min="4" max="4" width="11.421875" style="8" customWidth="1"/>
    <col min="5" max="5" width="9.57421875" style="8" customWidth="1"/>
    <col min="6" max="8" width="9.140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6" customFormat="1" ht="21" customHeight="1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6" customFormat="1" ht="21" customHeight="1">
      <c r="A2" s="45" t="s">
        <v>14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s="7" customFormat="1" ht="15" customHeight="1">
      <c r="A3" s="44" t="s">
        <v>27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s="6" customFormat="1" ht="14.25" customHeight="1">
      <c r="A4" s="47" t="s">
        <v>12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19.5" customHeight="1">
      <c r="A5" s="38" t="s">
        <v>0</v>
      </c>
      <c r="B5" s="38" t="s">
        <v>8</v>
      </c>
      <c r="C5" s="38" t="s">
        <v>9</v>
      </c>
      <c r="D5" s="38" t="s">
        <v>10</v>
      </c>
      <c r="E5" s="38" t="s">
        <v>1</v>
      </c>
      <c r="F5" s="40" t="s">
        <v>2</v>
      </c>
      <c r="G5" s="41"/>
      <c r="H5" s="42"/>
      <c r="I5" s="38" t="s">
        <v>6</v>
      </c>
      <c r="J5" s="38" t="s">
        <v>7</v>
      </c>
    </row>
    <row r="6" spans="1:10" ht="25.5" customHeight="1">
      <c r="A6" s="39"/>
      <c r="B6" s="39"/>
      <c r="C6" s="39"/>
      <c r="D6" s="39"/>
      <c r="E6" s="39"/>
      <c r="F6" s="29" t="s">
        <v>3</v>
      </c>
      <c r="G6" s="29" t="s">
        <v>4</v>
      </c>
      <c r="H6" s="29" t="s">
        <v>5</v>
      </c>
      <c r="I6" s="39"/>
      <c r="J6" s="39"/>
    </row>
    <row r="7" spans="1:10" ht="30" customHeight="1">
      <c r="A7" s="30">
        <v>1</v>
      </c>
      <c r="B7" s="31" t="s">
        <v>19</v>
      </c>
      <c r="C7" s="27" t="s">
        <v>20</v>
      </c>
      <c r="D7" s="28" t="s">
        <v>15</v>
      </c>
      <c r="E7" s="9">
        <v>300</v>
      </c>
      <c r="F7" s="34">
        <v>500</v>
      </c>
      <c r="G7" s="34">
        <v>370</v>
      </c>
      <c r="H7" s="34">
        <v>440</v>
      </c>
      <c r="I7" s="10">
        <f>ROUND((F7+G7+H7)/3,2)</f>
        <v>436.67</v>
      </c>
      <c r="J7" s="11">
        <f>E7*I7</f>
        <v>131001</v>
      </c>
    </row>
    <row r="8" spans="1:10" ht="75">
      <c r="A8" s="30">
        <v>2</v>
      </c>
      <c r="B8" s="31" t="s">
        <v>21</v>
      </c>
      <c r="C8" s="32" t="s">
        <v>22</v>
      </c>
      <c r="D8" s="28" t="s">
        <v>15</v>
      </c>
      <c r="E8" s="9">
        <v>100</v>
      </c>
      <c r="F8" s="34">
        <v>250</v>
      </c>
      <c r="G8" s="34">
        <v>210</v>
      </c>
      <c r="H8" s="34">
        <v>348</v>
      </c>
      <c r="I8" s="10">
        <f>ROUND((F8+G8+H8)/3,2)</f>
        <v>269.33</v>
      </c>
      <c r="J8" s="11">
        <f>E8*I8</f>
        <v>26933</v>
      </c>
    </row>
    <row r="9" spans="1:10" ht="75">
      <c r="A9" s="30">
        <v>3</v>
      </c>
      <c r="B9" s="31" t="s">
        <v>23</v>
      </c>
      <c r="C9" s="32" t="s">
        <v>24</v>
      </c>
      <c r="D9" s="28" t="s">
        <v>15</v>
      </c>
      <c r="E9" s="9">
        <v>300</v>
      </c>
      <c r="F9" s="34">
        <v>350</v>
      </c>
      <c r="G9" s="34">
        <v>330</v>
      </c>
      <c r="H9" s="34">
        <v>315</v>
      </c>
      <c r="I9" s="10">
        <f>ROUND((F9+G9+H9)/3,2)</f>
        <v>331.67</v>
      </c>
      <c r="J9" s="11">
        <f>E9*I9</f>
        <v>99501</v>
      </c>
    </row>
    <row r="10" spans="1:10" ht="30" customHeight="1">
      <c r="A10" s="30">
        <v>4</v>
      </c>
      <c r="B10" s="31" t="s">
        <v>25</v>
      </c>
      <c r="C10" s="33" t="s">
        <v>26</v>
      </c>
      <c r="D10" s="28" t="s">
        <v>15</v>
      </c>
      <c r="E10" s="9">
        <v>450</v>
      </c>
      <c r="F10" s="34">
        <v>160</v>
      </c>
      <c r="G10" s="34">
        <v>155</v>
      </c>
      <c r="H10" s="34">
        <v>200</v>
      </c>
      <c r="I10" s="10">
        <f>ROUND((F10+G10+H10)/3,2)</f>
        <v>171.67</v>
      </c>
      <c r="J10" s="11">
        <f>E10*I10</f>
        <v>77251.5</v>
      </c>
    </row>
    <row r="11" spans="1:11" ht="15">
      <c r="A11" s="35" t="s">
        <v>11</v>
      </c>
      <c r="B11" s="36"/>
      <c r="C11" s="36"/>
      <c r="D11" s="36"/>
      <c r="E11" s="36"/>
      <c r="F11" s="36"/>
      <c r="G11" s="36"/>
      <c r="H11" s="36"/>
      <c r="I11" s="37"/>
      <c r="J11" s="12">
        <f>SUM(J7:J10)</f>
        <v>334686.5</v>
      </c>
      <c r="K11" s="13"/>
    </row>
    <row r="12" spans="1:10" ht="15" customHeight="1">
      <c r="A12" s="14"/>
      <c r="B12" s="15"/>
      <c r="C12" s="14"/>
      <c r="D12" s="14"/>
      <c r="E12" s="14"/>
      <c r="F12" s="14"/>
      <c r="G12" s="14"/>
      <c r="H12" s="14"/>
      <c r="I12" s="14"/>
      <c r="J12" s="16"/>
    </row>
    <row r="13" spans="1:8" s="3" customFormat="1" ht="15" customHeight="1">
      <c r="A13" s="1">
        <v>1</v>
      </c>
      <c r="B13" s="48" t="s">
        <v>18</v>
      </c>
      <c r="C13" s="49"/>
      <c r="D13" s="4"/>
      <c r="E13" s="4"/>
      <c r="F13" s="4"/>
      <c r="G13" s="4"/>
      <c r="H13" s="4"/>
    </row>
    <row r="14" spans="1:8" s="5" customFormat="1" ht="15" customHeight="1">
      <c r="A14" s="2">
        <v>2</v>
      </c>
      <c r="B14" s="48" t="s">
        <v>16</v>
      </c>
      <c r="C14" s="49"/>
      <c r="D14" s="4"/>
      <c r="E14" s="4"/>
      <c r="F14" s="4"/>
      <c r="G14" s="4"/>
      <c r="H14" s="4"/>
    </row>
    <row r="15" spans="1:8" s="5" customFormat="1" ht="15" customHeight="1">
      <c r="A15" s="2">
        <v>3</v>
      </c>
      <c r="B15" s="48" t="s">
        <v>17</v>
      </c>
      <c r="C15" s="49"/>
      <c r="D15" s="4"/>
      <c r="E15" s="4"/>
      <c r="F15" s="4"/>
      <c r="G15" s="4"/>
      <c r="H15" s="4"/>
    </row>
    <row r="16" spans="1:10" s="6" customFormat="1" ht="15" customHeight="1">
      <c r="A16" s="25"/>
      <c r="B16" s="26"/>
      <c r="C16" s="26"/>
      <c r="D16" s="22"/>
      <c r="E16" s="22"/>
      <c r="F16" s="22"/>
      <c r="G16" s="22"/>
      <c r="H16" s="22"/>
      <c r="I16" s="23"/>
      <c r="J16" s="24"/>
    </row>
    <row r="17" spans="1:3" ht="15">
      <c r="A17" s="17"/>
      <c r="B17" s="18"/>
      <c r="C17" s="19"/>
    </row>
    <row r="18" spans="1:8" ht="15">
      <c r="A18" s="17"/>
      <c r="B18" s="18"/>
      <c r="C18" s="17"/>
      <c r="D18" s="17"/>
      <c r="E18" s="17"/>
      <c r="F18" s="17"/>
      <c r="G18" s="17"/>
      <c r="H18" s="17"/>
    </row>
    <row r="19" spans="1:6" ht="15">
      <c r="A19" s="17"/>
      <c r="B19" s="17"/>
      <c r="C19" s="17"/>
      <c r="D19" s="20"/>
      <c r="E19" s="20"/>
      <c r="F19" s="20"/>
    </row>
    <row r="20" spans="1:6" ht="15">
      <c r="A20" s="46"/>
      <c r="B20" s="46"/>
      <c r="C20" s="46"/>
      <c r="D20" s="20"/>
      <c r="E20" s="20"/>
      <c r="F20" s="20"/>
    </row>
  </sheetData>
  <sheetProtection/>
  <mergeCells count="17">
    <mergeCell ref="A1:J1"/>
    <mergeCell ref="A3:J3"/>
    <mergeCell ref="A2:J2"/>
    <mergeCell ref="A20:C20"/>
    <mergeCell ref="A4:J4"/>
    <mergeCell ref="B13:C13"/>
    <mergeCell ref="B14:C14"/>
    <mergeCell ref="B15:C15"/>
    <mergeCell ref="J5:J6"/>
    <mergeCell ref="I5:I6"/>
    <mergeCell ref="A11:I11"/>
    <mergeCell ref="E5:E6"/>
    <mergeCell ref="D5:D6"/>
    <mergeCell ref="C5:C6"/>
    <mergeCell ref="B5:B6"/>
    <mergeCell ref="A5:A6"/>
    <mergeCell ref="F5:H5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3">
      <selection activeCell="R31" sqref="R31"/>
    </sheetView>
  </sheetViews>
  <sheetFormatPr defaultColWidth="9.140625" defaultRowHeight="15"/>
  <cols>
    <col min="1" max="1" width="7.8515625" style="8" customWidth="1"/>
    <col min="2" max="2" width="23.7109375" style="21" customWidth="1"/>
    <col min="3" max="3" width="57.00390625" style="8" customWidth="1"/>
    <col min="4" max="4" width="11.421875" style="8" customWidth="1"/>
    <col min="5" max="5" width="9.57421875" style="8" customWidth="1"/>
    <col min="6" max="8" width="9.140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6" customFormat="1" ht="21" customHeight="1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6" customFormat="1" ht="21" customHeight="1">
      <c r="A2" s="45" t="s">
        <v>14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s="7" customFormat="1" ht="15" customHeight="1">
      <c r="A3" s="44" t="s">
        <v>27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s="6" customFormat="1" ht="14.25" customHeight="1">
      <c r="A4" s="47" t="s">
        <v>12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19.5" customHeight="1">
      <c r="A5" s="38" t="s">
        <v>0</v>
      </c>
      <c r="B5" s="38" t="s">
        <v>8</v>
      </c>
      <c r="C5" s="38" t="s">
        <v>9</v>
      </c>
      <c r="D5" s="38" t="s">
        <v>10</v>
      </c>
      <c r="E5" s="38" t="s">
        <v>1</v>
      </c>
      <c r="F5" s="40" t="s">
        <v>2</v>
      </c>
      <c r="G5" s="41"/>
      <c r="H5" s="42"/>
      <c r="I5" s="38" t="s">
        <v>6</v>
      </c>
      <c r="J5" s="38" t="s">
        <v>7</v>
      </c>
    </row>
    <row r="6" spans="1:10" ht="25.5" customHeight="1">
      <c r="A6" s="39"/>
      <c r="B6" s="39"/>
      <c r="C6" s="39"/>
      <c r="D6" s="39"/>
      <c r="E6" s="39"/>
      <c r="F6" s="30" t="s">
        <v>3</v>
      </c>
      <c r="G6" s="30" t="s">
        <v>4</v>
      </c>
      <c r="H6" s="30" t="s">
        <v>5</v>
      </c>
      <c r="I6" s="39"/>
      <c r="J6" s="39"/>
    </row>
    <row r="7" spans="1:10" ht="30" customHeight="1">
      <c r="A7" s="30">
        <v>1</v>
      </c>
      <c r="B7" s="31" t="s">
        <v>19</v>
      </c>
      <c r="C7" s="27" t="s">
        <v>20</v>
      </c>
      <c r="D7" s="28" t="s">
        <v>15</v>
      </c>
      <c r="E7" s="9">
        <v>150</v>
      </c>
      <c r="F7" s="34">
        <v>500</v>
      </c>
      <c r="G7" s="34">
        <v>370</v>
      </c>
      <c r="H7" s="34">
        <v>440</v>
      </c>
      <c r="I7" s="10">
        <f>ROUND((F7+G7+H7)/3,2)</f>
        <v>436.67</v>
      </c>
      <c r="J7" s="11">
        <f>E7*I7</f>
        <v>65500.5</v>
      </c>
    </row>
    <row r="8" spans="1:10" ht="75">
      <c r="A8" s="30">
        <v>2</v>
      </c>
      <c r="B8" s="31" t="s">
        <v>21</v>
      </c>
      <c r="C8" s="32" t="s">
        <v>22</v>
      </c>
      <c r="D8" s="28" t="s">
        <v>15</v>
      </c>
      <c r="E8" s="9">
        <v>50</v>
      </c>
      <c r="F8" s="34">
        <v>250</v>
      </c>
      <c r="G8" s="34">
        <v>210</v>
      </c>
      <c r="H8" s="34">
        <v>348</v>
      </c>
      <c r="I8" s="10">
        <f>ROUND((F8+G8+H8)/3,2)</f>
        <v>269.33</v>
      </c>
      <c r="J8" s="11">
        <f>E8*I8</f>
        <v>13466.5</v>
      </c>
    </row>
    <row r="9" spans="1:10" ht="75">
      <c r="A9" s="30">
        <v>3</v>
      </c>
      <c r="B9" s="31" t="s">
        <v>23</v>
      </c>
      <c r="C9" s="32" t="s">
        <v>24</v>
      </c>
      <c r="D9" s="28" t="s">
        <v>15</v>
      </c>
      <c r="E9" s="9">
        <v>150</v>
      </c>
      <c r="F9" s="34">
        <v>350</v>
      </c>
      <c r="G9" s="34">
        <v>330</v>
      </c>
      <c r="H9" s="34">
        <v>315</v>
      </c>
      <c r="I9" s="10">
        <f>ROUND((F9+G9+H9)/3,2)</f>
        <v>331.67</v>
      </c>
      <c r="J9" s="11">
        <f>E9*I9</f>
        <v>49750.5</v>
      </c>
    </row>
    <row r="10" spans="1:10" ht="30" customHeight="1">
      <c r="A10" s="30">
        <v>4</v>
      </c>
      <c r="B10" s="31" t="s">
        <v>25</v>
      </c>
      <c r="C10" s="33" t="s">
        <v>26</v>
      </c>
      <c r="D10" s="28" t="s">
        <v>15</v>
      </c>
      <c r="E10" s="9">
        <v>200</v>
      </c>
      <c r="F10" s="34">
        <v>160</v>
      </c>
      <c r="G10" s="34">
        <v>155</v>
      </c>
      <c r="H10" s="34">
        <v>200</v>
      </c>
      <c r="I10" s="10">
        <f>ROUND((F10+G10+H10)/3,2)</f>
        <v>171.67</v>
      </c>
      <c r="J10" s="11">
        <f>E10*I10</f>
        <v>34334</v>
      </c>
    </row>
    <row r="11" spans="1:11" ht="15">
      <c r="A11" s="35" t="s">
        <v>11</v>
      </c>
      <c r="B11" s="36"/>
      <c r="C11" s="36"/>
      <c r="D11" s="36"/>
      <c r="E11" s="36"/>
      <c r="F11" s="36"/>
      <c r="G11" s="36"/>
      <c r="H11" s="36"/>
      <c r="I11" s="37"/>
      <c r="J11" s="12">
        <f>SUM(J7:J10)</f>
        <v>163051.5</v>
      </c>
      <c r="K11" s="13"/>
    </row>
    <row r="12" spans="1:10" ht="15" customHeight="1">
      <c r="A12" s="14"/>
      <c r="B12" s="15"/>
      <c r="C12" s="14"/>
      <c r="D12" s="14"/>
      <c r="E12" s="14"/>
      <c r="F12" s="14"/>
      <c r="G12" s="14"/>
      <c r="H12" s="14"/>
      <c r="I12" s="14"/>
      <c r="J12" s="16"/>
    </row>
    <row r="13" spans="1:8" s="3" customFormat="1" ht="15" customHeight="1">
      <c r="A13" s="1">
        <v>1</v>
      </c>
      <c r="B13" s="48" t="s">
        <v>18</v>
      </c>
      <c r="C13" s="49"/>
      <c r="D13" s="4"/>
      <c r="E13" s="4"/>
      <c r="F13" s="4"/>
      <c r="G13" s="4"/>
      <c r="H13" s="4"/>
    </row>
    <row r="14" spans="1:8" s="5" customFormat="1" ht="15" customHeight="1">
      <c r="A14" s="2">
        <v>2</v>
      </c>
      <c r="B14" s="48" t="s">
        <v>16</v>
      </c>
      <c r="C14" s="49"/>
      <c r="D14" s="4"/>
      <c r="E14" s="4"/>
      <c r="F14" s="4"/>
      <c r="G14" s="4"/>
      <c r="H14" s="4"/>
    </row>
    <row r="15" spans="1:8" s="5" customFormat="1" ht="15" customHeight="1">
      <c r="A15" s="2">
        <v>3</v>
      </c>
      <c r="B15" s="48" t="s">
        <v>17</v>
      </c>
      <c r="C15" s="49"/>
      <c r="D15" s="4"/>
      <c r="E15" s="4"/>
      <c r="F15" s="4"/>
      <c r="G15" s="4"/>
      <c r="H15" s="4"/>
    </row>
    <row r="16" spans="1:10" s="6" customFormat="1" ht="15" customHeight="1">
      <c r="A16" s="25"/>
      <c r="B16" s="26"/>
      <c r="C16" s="26"/>
      <c r="D16" s="22"/>
      <c r="E16" s="22"/>
      <c r="F16" s="22"/>
      <c r="G16" s="22"/>
      <c r="H16" s="22"/>
      <c r="I16" s="23"/>
      <c r="J16" s="24"/>
    </row>
    <row r="17" spans="1:3" ht="15">
      <c r="A17" s="17"/>
      <c r="B17" s="18"/>
      <c r="C17" s="19"/>
    </row>
    <row r="18" spans="1:8" ht="15">
      <c r="A18" s="17"/>
      <c r="B18" s="18"/>
      <c r="C18" s="17"/>
      <c r="D18" s="17"/>
      <c r="E18" s="17"/>
      <c r="F18" s="17"/>
      <c r="G18" s="17"/>
      <c r="H18" s="17"/>
    </row>
    <row r="19" spans="1:6" ht="15">
      <c r="A19" s="17"/>
      <c r="B19" s="17"/>
      <c r="C19" s="17"/>
      <c r="D19" s="20"/>
      <c r="E19" s="20"/>
      <c r="F19" s="20"/>
    </row>
    <row r="20" spans="1:6" ht="15">
      <c r="A20" s="46"/>
      <c r="B20" s="46"/>
      <c r="C20" s="46"/>
      <c r="D20" s="20"/>
      <c r="E20" s="20"/>
      <c r="F20" s="20"/>
    </row>
  </sheetData>
  <sheetProtection/>
  <mergeCells count="17">
    <mergeCell ref="E5:E6"/>
    <mergeCell ref="J5:J6"/>
    <mergeCell ref="A11:I11"/>
    <mergeCell ref="A5:A6"/>
    <mergeCell ref="B5:B6"/>
    <mergeCell ref="C5:C6"/>
    <mergeCell ref="D5:D6"/>
    <mergeCell ref="B13:C13"/>
    <mergeCell ref="B14:C14"/>
    <mergeCell ref="B15:C15"/>
    <mergeCell ref="A20:C20"/>
    <mergeCell ref="A1:J1"/>
    <mergeCell ref="A2:J2"/>
    <mergeCell ref="A3:J3"/>
    <mergeCell ref="A4:J4"/>
    <mergeCell ref="F5:H5"/>
    <mergeCell ref="I5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N9" sqref="N9"/>
    </sheetView>
  </sheetViews>
  <sheetFormatPr defaultColWidth="9.140625" defaultRowHeight="15"/>
  <cols>
    <col min="1" max="1" width="7.8515625" style="8" customWidth="1"/>
    <col min="2" max="2" width="23.7109375" style="21" customWidth="1"/>
    <col min="3" max="3" width="57.00390625" style="8" customWidth="1"/>
    <col min="4" max="4" width="11.421875" style="8" customWidth="1"/>
    <col min="5" max="5" width="9.57421875" style="8" customWidth="1"/>
    <col min="6" max="8" width="9.140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6" customFormat="1" ht="21" customHeight="1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6" customFormat="1" ht="21" customHeight="1">
      <c r="A2" s="45" t="s">
        <v>14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s="7" customFormat="1" ht="15" customHeight="1">
      <c r="A3" s="44" t="s">
        <v>27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s="6" customFormat="1" ht="14.25" customHeight="1">
      <c r="A4" s="47" t="s">
        <v>12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19.5" customHeight="1">
      <c r="A5" s="38" t="s">
        <v>0</v>
      </c>
      <c r="B5" s="38" t="s">
        <v>8</v>
      </c>
      <c r="C5" s="38" t="s">
        <v>9</v>
      </c>
      <c r="D5" s="38" t="s">
        <v>10</v>
      </c>
      <c r="E5" s="38" t="s">
        <v>1</v>
      </c>
      <c r="F5" s="40" t="s">
        <v>2</v>
      </c>
      <c r="G5" s="41"/>
      <c r="H5" s="42"/>
      <c r="I5" s="38" t="s">
        <v>6</v>
      </c>
      <c r="J5" s="38" t="s">
        <v>7</v>
      </c>
    </row>
    <row r="6" spans="1:10" ht="25.5" customHeight="1">
      <c r="A6" s="39"/>
      <c r="B6" s="39"/>
      <c r="C6" s="39"/>
      <c r="D6" s="39"/>
      <c r="E6" s="39"/>
      <c r="F6" s="30" t="s">
        <v>3</v>
      </c>
      <c r="G6" s="30" t="s">
        <v>4</v>
      </c>
      <c r="H6" s="30" t="s">
        <v>5</v>
      </c>
      <c r="I6" s="39"/>
      <c r="J6" s="39"/>
    </row>
    <row r="7" spans="1:10" ht="30" customHeight="1">
      <c r="A7" s="30">
        <v>1</v>
      </c>
      <c r="B7" s="31" t="s">
        <v>19</v>
      </c>
      <c r="C7" s="27" t="s">
        <v>20</v>
      </c>
      <c r="D7" s="28" t="s">
        <v>15</v>
      </c>
      <c r="E7" s="9">
        <v>150</v>
      </c>
      <c r="F7" s="34">
        <v>500</v>
      </c>
      <c r="G7" s="34">
        <v>370</v>
      </c>
      <c r="H7" s="34">
        <v>440</v>
      </c>
      <c r="I7" s="10">
        <f>ROUND((F7+G7+H7)/3,2)</f>
        <v>436.67</v>
      </c>
      <c r="J7" s="11">
        <f>E7*I7</f>
        <v>65500.5</v>
      </c>
    </row>
    <row r="8" spans="1:10" ht="75">
      <c r="A8" s="30">
        <v>2</v>
      </c>
      <c r="B8" s="31" t="s">
        <v>21</v>
      </c>
      <c r="C8" s="32" t="s">
        <v>22</v>
      </c>
      <c r="D8" s="28" t="s">
        <v>15</v>
      </c>
      <c r="E8" s="9">
        <v>50</v>
      </c>
      <c r="F8" s="34">
        <v>250</v>
      </c>
      <c r="G8" s="34">
        <v>210</v>
      </c>
      <c r="H8" s="34">
        <v>348</v>
      </c>
      <c r="I8" s="10">
        <f>ROUND((F8+G8+H8)/3,2)</f>
        <v>269.33</v>
      </c>
      <c r="J8" s="11">
        <f>E8*I8</f>
        <v>13466.5</v>
      </c>
    </row>
    <row r="9" spans="1:10" ht="75">
      <c r="A9" s="30">
        <v>3</v>
      </c>
      <c r="B9" s="31" t="s">
        <v>23</v>
      </c>
      <c r="C9" s="32" t="s">
        <v>24</v>
      </c>
      <c r="D9" s="28" t="s">
        <v>15</v>
      </c>
      <c r="E9" s="9">
        <v>150</v>
      </c>
      <c r="F9" s="34">
        <v>350</v>
      </c>
      <c r="G9" s="34">
        <v>330</v>
      </c>
      <c r="H9" s="34">
        <v>315</v>
      </c>
      <c r="I9" s="10">
        <f>ROUND((F9+G9+H9)/3,2)</f>
        <v>331.67</v>
      </c>
      <c r="J9" s="11">
        <f>E9*I9</f>
        <v>49750.5</v>
      </c>
    </row>
    <row r="10" spans="1:10" ht="30" customHeight="1">
      <c r="A10" s="30">
        <v>4</v>
      </c>
      <c r="B10" s="31" t="s">
        <v>25</v>
      </c>
      <c r="C10" s="33" t="s">
        <v>26</v>
      </c>
      <c r="D10" s="28" t="s">
        <v>15</v>
      </c>
      <c r="E10" s="9">
        <v>250</v>
      </c>
      <c r="F10" s="34">
        <v>160</v>
      </c>
      <c r="G10" s="34">
        <v>155</v>
      </c>
      <c r="H10" s="34">
        <v>200</v>
      </c>
      <c r="I10" s="10">
        <f>ROUND((F10+G10+H10)/3,2)</f>
        <v>171.67</v>
      </c>
      <c r="J10" s="11">
        <f>E10*I10</f>
        <v>42917.5</v>
      </c>
    </row>
    <row r="11" spans="1:11" ht="15">
      <c r="A11" s="35" t="s">
        <v>11</v>
      </c>
      <c r="B11" s="36"/>
      <c r="C11" s="36"/>
      <c r="D11" s="36"/>
      <c r="E11" s="36"/>
      <c r="F11" s="36"/>
      <c r="G11" s="36"/>
      <c r="H11" s="36"/>
      <c r="I11" s="37"/>
      <c r="J11" s="12">
        <f>SUM(J7:J10)</f>
        <v>171635</v>
      </c>
      <c r="K11" s="13"/>
    </row>
    <row r="12" spans="1:10" ht="15" customHeight="1">
      <c r="A12" s="14"/>
      <c r="B12" s="15"/>
      <c r="C12" s="14"/>
      <c r="D12" s="14"/>
      <c r="E12" s="14"/>
      <c r="F12" s="14"/>
      <c r="G12" s="14"/>
      <c r="H12" s="14"/>
      <c r="I12" s="14"/>
      <c r="J12" s="16"/>
    </row>
    <row r="13" spans="1:8" s="3" customFormat="1" ht="15" customHeight="1">
      <c r="A13" s="1">
        <v>1</v>
      </c>
      <c r="B13" s="48" t="s">
        <v>18</v>
      </c>
      <c r="C13" s="49"/>
      <c r="D13" s="4"/>
      <c r="E13" s="4"/>
      <c r="F13" s="4"/>
      <c r="G13" s="4"/>
      <c r="H13" s="4"/>
    </row>
    <row r="14" spans="1:8" s="5" customFormat="1" ht="15" customHeight="1">
      <c r="A14" s="2">
        <v>2</v>
      </c>
      <c r="B14" s="48" t="s">
        <v>16</v>
      </c>
      <c r="C14" s="49"/>
      <c r="D14" s="4"/>
      <c r="E14" s="4"/>
      <c r="F14" s="4"/>
      <c r="G14" s="4"/>
      <c r="H14" s="4"/>
    </row>
    <row r="15" spans="1:8" s="5" customFormat="1" ht="15" customHeight="1">
      <c r="A15" s="2">
        <v>3</v>
      </c>
      <c r="B15" s="48" t="s">
        <v>17</v>
      </c>
      <c r="C15" s="49"/>
      <c r="D15" s="4"/>
      <c r="E15" s="4"/>
      <c r="F15" s="4"/>
      <c r="G15" s="4"/>
      <c r="H15" s="4"/>
    </row>
    <row r="16" spans="1:10" s="6" customFormat="1" ht="15" customHeight="1">
      <c r="A16" s="25"/>
      <c r="B16" s="26"/>
      <c r="C16" s="26"/>
      <c r="D16" s="22"/>
      <c r="E16" s="22"/>
      <c r="F16" s="22"/>
      <c r="G16" s="22"/>
      <c r="H16" s="22"/>
      <c r="I16" s="23"/>
      <c r="J16" s="24"/>
    </row>
    <row r="17" spans="1:3" ht="15">
      <c r="A17" s="17"/>
      <c r="B17" s="18"/>
      <c r="C17" s="19"/>
    </row>
    <row r="18" spans="1:8" ht="15">
      <c r="A18" s="17"/>
      <c r="B18" s="18"/>
      <c r="C18" s="17"/>
      <c r="D18" s="17"/>
      <c r="E18" s="17"/>
      <c r="F18" s="17"/>
      <c r="G18" s="17"/>
      <c r="H18" s="17"/>
    </row>
    <row r="19" spans="1:6" ht="15">
      <c r="A19" s="17"/>
      <c r="B19" s="17"/>
      <c r="C19" s="17"/>
      <c r="D19" s="20"/>
      <c r="E19" s="20"/>
      <c r="F19" s="20"/>
    </row>
    <row r="20" spans="1:6" ht="15">
      <c r="A20" s="46"/>
      <c r="B20" s="46"/>
      <c r="C20" s="46"/>
      <c r="D20" s="20"/>
      <c r="E20" s="20"/>
      <c r="F20" s="20"/>
    </row>
  </sheetData>
  <sheetProtection/>
  <mergeCells count="17">
    <mergeCell ref="J5:J6"/>
    <mergeCell ref="A11:I11"/>
    <mergeCell ref="A5:A6"/>
    <mergeCell ref="B5:B6"/>
    <mergeCell ref="C5:C6"/>
    <mergeCell ref="D5:D6"/>
    <mergeCell ref="E5:E6"/>
    <mergeCell ref="B13:C13"/>
    <mergeCell ref="B14:C14"/>
    <mergeCell ref="B15:C15"/>
    <mergeCell ref="A20:C20"/>
    <mergeCell ref="A1:J1"/>
    <mergeCell ref="A2:J2"/>
    <mergeCell ref="A3:J3"/>
    <mergeCell ref="A4:J4"/>
    <mergeCell ref="F5:H5"/>
    <mergeCell ref="I5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Пользователь</cp:lastModifiedBy>
  <cp:lastPrinted>2022-07-30T09:12:24Z</cp:lastPrinted>
  <dcterms:created xsi:type="dcterms:W3CDTF">2014-02-14T07:05:08Z</dcterms:created>
  <dcterms:modified xsi:type="dcterms:W3CDTF">2022-08-11T06:48:28Z</dcterms:modified>
  <cp:category/>
  <cp:version/>
  <cp:contentType/>
  <cp:contentStatus/>
</cp:coreProperties>
</file>