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4955" windowHeight="80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<sst xmlns="http://schemas.openxmlformats.org/spreadsheetml/2006/main" count="30" uniqueCount="30">
  <si>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Ед. измер.</t>
  </si>
  <si>
    <t>Начальная (максимальная) цена</t>
  </si>
  <si>
    <t>Наименование и описание объекта закупки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</si>
  <si>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</si>
  <si>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</si>
  <si>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</si>
  <si>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Всего</t>
  </si>
  <si>
    <t>2*</t>
  </si>
  <si>
    <t>3*</t>
  </si>
  <si>
    <t xml:space="preserve">сумма, руб. </t>
  </si>
  <si>
    <t>Наименование (адрес) объекта обслуживания</t>
  </si>
  <si>
    <t>Гл. эксперт М. Г. Филиппова                                                                                                                                                                                                                                                   М.Г. Филиппова</t>
  </si>
  <si>
    <t>Месяц</t>
  </si>
  <si>
    <t>1*</t>
  </si>
  <si>
    <t>Единичные цены</t>
  </si>
  <si>
    <t>Средняя цена</t>
  </si>
  <si>
    <t>Итого, рублей</t>
  </si>
  <si>
    <t>Средняя единичная цена</t>
  </si>
  <si>
    <t>Обоснование начальной (максимальной) цены  контракта на оказание услуг по техническому обслуживанию внутренних инженерных систем и сетей теплоснабжения, водоснабжения и водоотведения</t>
  </si>
  <si>
    <t>Оказание услуг по техническому обслуживанию внутренних инженерных систем и сетей теплоснабжения, водоснабжения и водоотведения</t>
  </si>
  <si>
    <t xml:space="preserve">Помещения отдела опеки и попечительства, расположенные по адресу ул. Ленина, д. 41
Площадь обслуживания: 146,7 кв. м.
</t>
  </si>
  <si>
    <t xml:space="preserve">Помещения отдела комиссии по делам несовершеннолетних, расположенные по адресу: ул. Ленина, д. 41
Площадь обслуживания: 93,4 кв. м.
</t>
  </si>
  <si>
    <t xml:space="preserve">Помещения отдела административной комиссии, расположенные по адресу: ул. Ленина, д. 41
Площадь обслуживания: 35 кв. м.
</t>
  </si>
  <si>
    <t xml:space="preserve">Помещения Загса, расположенные по адресу: ул. Спортивная, д. 2.
Площадь обслуживания: 228,3 кв. м.
</t>
  </si>
  <si>
    <t xml:space="preserve">Помещения отдела архива, расположенное по адресу ул. Железнодорожная, 43/1.
Площадь обслуживания: 110,6 кв. м.
</t>
  </si>
  <si>
    <t xml:space="preserve">1*- Коммерческое предложение № 1125 от 22.11.2020 г. </t>
  </si>
  <si>
    <t xml:space="preserve">2*- Коммерческое предложение № 356 от 18.11.2020 г. </t>
  </si>
  <si>
    <t xml:space="preserve">3*- Коммерческое предложение № 145 от 19.11.2020 г. </t>
  </si>
  <si>
    <t>Итого начальная (максимальная) цена контракта: 96 556 (девяносто шесть тысяч пятьсот пятьдесят шесть) рублей 70 копеек.</t>
  </si>
  <si>
    <t xml:space="preserve">Здание администрации города Югорска, расположенное по адресу ул. 40 лет Победы, д. 11;
Здание департамента жилищно-коммунального и строительного комплекса, расположенное по адресу ул. Механизаторов, д. 22;
Помещение Отдела по первичному воинскому учету, расположенный по адресу ул. 40 лет Победы, д. 9А.
Общая площадь обслуживания: 4 065,70 кв. м.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</si>
</sst>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2" fontId="1" fillId="0" borderId="12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vertical="top"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3" xfId="0" applyFont="1" applyBorder="1" applyAlignment="1" quotePrefix="1">
      <alignment horizontal="center" wrapText="1"/>
    </xf>
    <xf numFmtId="0" fontId="8" fillId="0" borderId="13" xfId="0" applyFont="1" applyBorder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14" xfId="0" applyFont="1" applyBorder="1" applyAlignment="1" quotePrefix="1">
      <alignment horizontal="left" wrapText="1"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22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L23" sqref="L23"/>
    </sheetView>
  </sheetViews>
  <sheetFormatPr defaultColWidth="9.00390625" defaultRowHeight="12.75"/>
  <cols>
    <col min="1" max="1" width="13.25390625" style="0" customWidth="1"/>
    <col min="2" max="2" width="14.875" style="0" customWidth="1"/>
    <col min="3" max="3" width="39.25390625" style="0" customWidth="1"/>
    <col min="4" max="4" width="8.00390625" style="0" customWidth="1"/>
    <col min="5" max="5" width="5.00390625" style="0" customWidth="1"/>
    <col min="6" max="6" width="4.125" style="0" customWidth="1"/>
    <col min="7" max="7" width="6.375" style="0" hidden="1" customWidth="1"/>
    <col min="8" max="8" width="6.625" style="0" hidden="1" customWidth="1"/>
    <col min="9" max="9" width="7.75390625" style="0" customWidth="1"/>
    <col min="10" max="10" width="7.00390625" style="0" customWidth="1"/>
    <col min="11" max="11" width="11.00390625" style="0" customWidth="1"/>
    <col min="12" max="12" width="14.00390625" style="0" customWidth="1"/>
    <col min="13" max="13" width="13.375" style="0" customWidth="1"/>
    <col min="14" max="14" width="17.00390625" style="0" customWidth="1"/>
  </cols>
  <sheetData>
    <row r="1" spans="1:12" s="1" customFormat="1" ht="52.5" customHeight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1" customFormat="1" ht="15.75">
      <c r="A2" s="40" t="s">
        <v>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20"/>
    </row>
    <row r="3" spans="1:12" s="1" customFormat="1" ht="17.25" customHeight="1">
      <c r="A3" s="41" t="s">
        <v>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4" s="1" customFormat="1" ht="16.5" customHeight="1">
      <c r="A4" s="43" t="s">
        <v>2</v>
      </c>
      <c r="B4" s="44"/>
      <c r="C4" s="63" t="s">
        <v>10</v>
      </c>
      <c r="D4" s="49" t="s">
        <v>0</v>
      </c>
      <c r="E4" s="49" t="s">
        <v>6</v>
      </c>
      <c r="F4" s="49"/>
      <c r="G4" s="49"/>
      <c r="H4" s="49"/>
      <c r="I4" s="49" t="s">
        <v>14</v>
      </c>
      <c r="J4" s="66"/>
      <c r="K4" s="66"/>
      <c r="L4" s="63" t="s">
        <v>17</v>
      </c>
      <c r="M4" s="53" t="s">
        <v>15</v>
      </c>
      <c r="N4" s="63" t="s">
        <v>1</v>
      </c>
    </row>
    <row r="5" spans="1:17" s="1" customFormat="1" ht="60.75" customHeight="1">
      <c r="A5" s="45"/>
      <c r="B5" s="46"/>
      <c r="C5" s="65"/>
      <c r="D5" s="49"/>
      <c r="E5" s="49"/>
      <c r="F5" s="49"/>
      <c r="G5" s="49"/>
      <c r="H5" s="49"/>
      <c r="I5" s="5" t="s">
        <v>13</v>
      </c>
      <c r="J5" s="5" t="s">
        <v>7</v>
      </c>
      <c r="K5" s="5" t="s">
        <v>8</v>
      </c>
      <c r="L5" s="64"/>
      <c r="M5" s="54"/>
      <c r="N5" s="64"/>
      <c r="Q5" s="15"/>
    </row>
    <row r="6" spans="1:17" s="1" customFormat="1" ht="16.5" customHeight="1">
      <c r="A6" s="47"/>
      <c r="B6" s="48"/>
      <c r="C6" s="64"/>
      <c r="D6" s="49"/>
      <c r="E6" s="49"/>
      <c r="F6" s="49"/>
      <c r="G6" s="49"/>
      <c r="H6" s="49"/>
      <c r="I6" s="50" t="s">
        <v>9</v>
      </c>
      <c r="J6" s="51"/>
      <c r="K6" s="51"/>
      <c r="L6" s="51"/>
      <c r="M6" s="51"/>
      <c r="N6" s="52"/>
      <c r="Q6" s="16"/>
    </row>
    <row r="7" spans="1:17" s="1" customFormat="1" ht="12" customHeight="1" hidden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0"/>
      <c r="N7" s="6"/>
      <c r="Q7" s="16"/>
    </row>
    <row r="8" spans="1:17" s="1" customFormat="1" ht="137.25" customHeight="1">
      <c r="A8" s="43" t="s">
        <v>19</v>
      </c>
      <c r="B8" s="55"/>
      <c r="C8" s="22" t="s">
        <v>29</v>
      </c>
      <c r="D8" s="60" t="s">
        <v>12</v>
      </c>
      <c r="E8" s="67">
        <v>10</v>
      </c>
      <c r="F8" s="55"/>
      <c r="G8" s="6"/>
      <c r="H8" s="6"/>
      <c r="I8" s="24">
        <v>4950</v>
      </c>
      <c r="J8" s="24">
        <v>5000</v>
      </c>
      <c r="K8" s="24">
        <v>4960</v>
      </c>
      <c r="L8" s="11">
        <f aca="true" t="shared" si="0" ref="L8:L13">ROUND((I8+J8+K8)/3,2)</f>
        <v>4970</v>
      </c>
      <c r="M8" s="11">
        <f>E8*L8</f>
        <v>49700</v>
      </c>
      <c r="N8" s="25">
        <f aca="true" t="shared" si="1" ref="N8:N13">M8</f>
        <v>49700</v>
      </c>
      <c r="Q8" s="16"/>
    </row>
    <row r="9" spans="1:17" s="1" customFormat="1" ht="56.25" customHeight="1">
      <c r="A9" s="56"/>
      <c r="B9" s="57"/>
      <c r="C9" s="22" t="s">
        <v>20</v>
      </c>
      <c r="D9" s="61"/>
      <c r="E9" s="56"/>
      <c r="F9" s="57"/>
      <c r="G9" s="6"/>
      <c r="H9" s="6"/>
      <c r="I9" s="24">
        <v>1260</v>
      </c>
      <c r="J9" s="24">
        <v>1270</v>
      </c>
      <c r="K9" s="24">
        <v>1250</v>
      </c>
      <c r="L9" s="11">
        <f t="shared" si="0"/>
        <v>1260</v>
      </c>
      <c r="M9" s="11">
        <f>E8*L9</f>
        <v>12600</v>
      </c>
      <c r="N9" s="25">
        <f t="shared" si="1"/>
        <v>12600</v>
      </c>
      <c r="Q9" s="16"/>
    </row>
    <row r="10" spans="1:17" s="1" customFormat="1" ht="53.25" customHeight="1">
      <c r="A10" s="56"/>
      <c r="B10" s="57"/>
      <c r="C10" s="22" t="s">
        <v>21</v>
      </c>
      <c r="D10" s="61"/>
      <c r="E10" s="56"/>
      <c r="F10" s="57"/>
      <c r="G10" s="6"/>
      <c r="H10" s="6"/>
      <c r="I10" s="24">
        <v>860</v>
      </c>
      <c r="J10" s="24">
        <v>866</v>
      </c>
      <c r="K10" s="24">
        <v>865</v>
      </c>
      <c r="L10" s="11">
        <f t="shared" si="0"/>
        <v>863.67</v>
      </c>
      <c r="M10" s="11">
        <f>E8*L10</f>
        <v>8636.699999999999</v>
      </c>
      <c r="N10" s="25">
        <f t="shared" si="1"/>
        <v>8636.699999999999</v>
      </c>
      <c r="Q10" s="16"/>
    </row>
    <row r="11" spans="1:17" s="1" customFormat="1" ht="57" customHeight="1">
      <c r="A11" s="56"/>
      <c r="B11" s="57"/>
      <c r="C11" s="22" t="s">
        <v>22</v>
      </c>
      <c r="D11" s="61"/>
      <c r="E11" s="56"/>
      <c r="F11" s="57"/>
      <c r="G11" s="6"/>
      <c r="H11" s="6"/>
      <c r="I11" s="24">
        <v>322</v>
      </c>
      <c r="J11" s="24">
        <v>324</v>
      </c>
      <c r="K11" s="24">
        <v>320</v>
      </c>
      <c r="L11" s="11">
        <f t="shared" si="0"/>
        <v>322</v>
      </c>
      <c r="M11" s="11">
        <f>E8*L11</f>
        <v>3220</v>
      </c>
      <c r="N11" s="25">
        <f t="shared" si="1"/>
        <v>3220</v>
      </c>
      <c r="Q11" s="16"/>
    </row>
    <row r="12" spans="1:17" s="1" customFormat="1" ht="53.25" customHeight="1">
      <c r="A12" s="56"/>
      <c r="B12" s="57"/>
      <c r="C12" s="21" t="s">
        <v>23</v>
      </c>
      <c r="D12" s="61"/>
      <c r="E12" s="56"/>
      <c r="F12" s="57"/>
      <c r="G12" s="6"/>
      <c r="H12" s="6"/>
      <c r="I12" s="24">
        <v>1245</v>
      </c>
      <c r="J12" s="24">
        <v>1250</v>
      </c>
      <c r="K12" s="24">
        <v>1240</v>
      </c>
      <c r="L12" s="11">
        <f t="shared" si="0"/>
        <v>1245</v>
      </c>
      <c r="M12" s="11">
        <f>E8*L12</f>
        <v>12450</v>
      </c>
      <c r="N12" s="25">
        <f t="shared" si="1"/>
        <v>12450</v>
      </c>
      <c r="Q12" s="16"/>
    </row>
    <row r="13" spans="1:17" s="1" customFormat="1" ht="47.25" customHeight="1">
      <c r="A13" s="58"/>
      <c r="B13" s="59"/>
      <c r="C13" s="26" t="s">
        <v>24</v>
      </c>
      <c r="D13" s="62"/>
      <c r="E13" s="58"/>
      <c r="F13" s="59"/>
      <c r="G13" s="36"/>
      <c r="H13" s="37"/>
      <c r="I13" s="23">
        <v>995</v>
      </c>
      <c r="J13" s="23">
        <v>1000</v>
      </c>
      <c r="K13" s="23">
        <v>990</v>
      </c>
      <c r="L13" s="11">
        <f t="shared" si="0"/>
        <v>995</v>
      </c>
      <c r="M13" s="11">
        <f>E8*L13</f>
        <v>9950</v>
      </c>
      <c r="N13" s="25">
        <f t="shared" si="1"/>
        <v>9950</v>
      </c>
      <c r="O13" s="1">
        <f>E8*L13</f>
        <v>9950</v>
      </c>
      <c r="Q13" s="17"/>
    </row>
    <row r="14" spans="1:17" s="1" customFormat="1" ht="17.25" customHeight="1">
      <c r="A14" s="29" t="s">
        <v>16</v>
      </c>
      <c r="B14" s="30"/>
      <c r="C14" s="9"/>
      <c r="D14" s="7"/>
      <c r="E14" s="31"/>
      <c r="F14" s="32"/>
      <c r="G14" s="7"/>
      <c r="H14" s="8"/>
      <c r="I14" s="18"/>
      <c r="J14" s="18"/>
      <c r="K14" s="18"/>
      <c r="L14" s="18"/>
      <c r="M14" s="19">
        <f>M13+M12+M11+M10+M9+M8</f>
        <v>96556.7</v>
      </c>
      <c r="N14" s="19">
        <f>N13+N12+N11+N10+N9+N8</f>
        <v>96556.7</v>
      </c>
      <c r="O14" s="12"/>
      <c r="Q14" s="17"/>
    </row>
    <row r="15" spans="1:12" s="1" customFormat="1" ht="36.75" customHeight="1">
      <c r="A15" s="33" t="s">
        <v>28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s="1" customFormat="1" ht="3" customHeight="1">
      <c r="A16" s="13"/>
      <c r="B16" s="13"/>
      <c r="C16" s="13"/>
      <c r="D16" s="13"/>
      <c r="E16" s="13"/>
      <c r="F16" s="13"/>
      <c r="G16" s="13"/>
      <c r="H16" s="13"/>
      <c r="I16" s="13"/>
      <c r="J16" s="14"/>
      <c r="K16" s="14"/>
      <c r="L16" s="14"/>
    </row>
    <row r="17" spans="1:12" s="1" customFormat="1" ht="11.2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16.5" customHeight="1">
      <c r="A18" s="38" t="s">
        <v>25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22.5" customHeight="1">
      <c r="A19" s="38" t="s">
        <v>26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2" ht="17.25" customHeight="1">
      <c r="A20" s="38" t="s">
        <v>27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18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.75">
      <c r="A22" s="28" t="s">
        <v>11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ht="15.75">
      <c r="A23" s="68">
        <v>44230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3" ht="15.75">
      <c r="A24" s="2" t="s">
        <v>3</v>
      </c>
      <c r="B24" s="1"/>
      <c r="C24" s="1"/>
    </row>
    <row r="25" spans="1:3" ht="12.75" customHeight="1">
      <c r="A25" s="3"/>
      <c r="B25" s="1"/>
      <c r="C25" s="1"/>
    </row>
    <row r="26" spans="2:3" ht="12.75">
      <c r="B26" s="1"/>
      <c r="C26" s="1"/>
    </row>
  </sheetData>
  <sheetProtection/>
  <mergeCells count="24">
    <mergeCell ref="D8:D13"/>
    <mergeCell ref="L4:L5"/>
    <mergeCell ref="C4:C6"/>
    <mergeCell ref="I4:K4"/>
    <mergeCell ref="N4:N5"/>
    <mergeCell ref="E4:H6"/>
    <mergeCell ref="E8:F13"/>
    <mergeCell ref="A1:L1"/>
    <mergeCell ref="A2:K2"/>
    <mergeCell ref="A3:L3"/>
    <mergeCell ref="A4:B6"/>
    <mergeCell ref="D4:D6"/>
    <mergeCell ref="I6:N6"/>
    <mergeCell ref="M4:M5"/>
    <mergeCell ref="A22:L22"/>
    <mergeCell ref="A14:B14"/>
    <mergeCell ref="E14:F14"/>
    <mergeCell ref="A15:L15"/>
    <mergeCell ref="A17:L17"/>
    <mergeCell ref="G13:H13"/>
    <mergeCell ref="A19:L19"/>
    <mergeCell ref="A20:L20"/>
    <mergeCell ref="A18:L18"/>
    <mergeCell ref="A8:B13"/>
  </mergeCells>
  <printOptions/>
  <pageMargins left="0.3937007874015748" right="0.3937007874015748" top="0.5905511811023623" bottom="0.3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2021-02-03T06:40:51Z</cp:lastPrinted>
  <dcterms:created xsi:type="dcterms:W3CDTF">2009-12-09T07:16:31Z</dcterms:created>
  <dcterms:modified xsi:type="dcterms:W3CDTF">2021-02-03T06:49:33Z</dcterms:modified>
  <cp:category/>
  <cp:version/>
  <cp:contentType/>
  <cp:contentStatus/>
</cp:coreProperties>
</file>