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7"/>
  </bookViews>
  <sheets>
    <sheet name="Лицей" sheetId="1" r:id="rId1"/>
    <sheet name="СОШ №2" sheetId="2" r:id="rId2"/>
    <sheet name="Гимназия" sheetId="3" r:id="rId3"/>
    <sheet name="СОШ №5" sheetId="4" r:id="rId4"/>
    <sheet name="СОШ №6" sheetId="5" r:id="rId5"/>
    <sheet name="ЦМТиИМО" sheetId="6" r:id="rId6"/>
    <sheet name="Прометей" sheetId="7" r:id="rId7"/>
    <sheet name="СВОДНАЯ " sheetId="8" r:id="rId8"/>
  </sheets>
  <definedNames>
    <definedName name="_xlnm.Print_Area" localSheetId="0">'Лицей'!$A$1:$M$25</definedName>
    <definedName name="_xlnm.Print_Area" localSheetId="6">'Прометей'!$A$1:$M$25</definedName>
    <definedName name="_xlnm.Print_Area" localSheetId="7">'СВОДНАЯ '!$A$1:$N$26</definedName>
    <definedName name="_xlnm.Print_Area" localSheetId="1">'СОШ №2'!$A$1:$N$27</definedName>
    <definedName name="_xlnm.Print_Area" localSheetId="3">'СОШ №5'!$A$1:$N$26</definedName>
    <definedName name="_xlnm.Print_Area" localSheetId="4">'СОШ №6'!$A$1:$M$26</definedName>
    <definedName name="_xlnm.Print_Area" localSheetId="5">'ЦМТиИМО'!$A$1:$M$25</definedName>
  </definedNames>
  <calcPr fullCalcOnLoad="1"/>
</workbook>
</file>

<file path=xl/sharedStrings.xml><?xml version="1.0" encoding="utf-8"?>
<sst xmlns="http://schemas.openxmlformats.org/spreadsheetml/2006/main" count="245" uniqueCount="52">
  <si>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</si>
  <si>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</si>
  <si>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</si>
  <si>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</si>
  <si>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</si>
  <si>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</si>
  <si>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</si>
  <si>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</si>
  <si>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</si>
  <si>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</si>
  <si>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</si>
  <si>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Муниципальное бюджетное общеобразовательное учреждение "Средняя общеобразовательная школа №2"</t>
  </si>
  <si>
    <t>Метод сопоставимых рыночных цен (анализ рынка)</t>
  </si>
  <si>
    <t>Всего</t>
  </si>
  <si>
    <t xml:space="preserve"> Директор школы ______________________  И.А. Ефремова</t>
  </si>
  <si>
    <t>ОБОСНОВАНИЕ НАЧАЛЬНОЙ (МАКСИМАЛЬНОЙ) ЦЕНЫ  ГРАЖДАНСКО-ПРАВОВОГО ДОГОВОРА</t>
  </si>
  <si>
    <t>Приложение №2 к извещению об осуществлении закупки</t>
  </si>
  <si>
    <t>4*</t>
  </si>
  <si>
    <t>5*</t>
  </si>
  <si>
    <t>Муниципальное бюджетное общеобразовательное учреждение "Лицей им. Г.Ф. Атякшева"</t>
  </si>
  <si>
    <t xml:space="preserve"> Директор школы ______________________  С.Ю. Платонова</t>
  </si>
  <si>
    <t>Муниципальное бюджетное общеобразовательное учреждение "Гимназия"</t>
  </si>
  <si>
    <t xml:space="preserve"> Директор школы ______________________  В.В. Погребняк</t>
  </si>
  <si>
    <t>Муниципальное бюджетное общеобразовательное учреждение "Средняя общеобразовательная школа №5"</t>
  </si>
  <si>
    <t xml:space="preserve"> Директор школы ______________________  Л.Н. Балуева</t>
  </si>
  <si>
    <t xml:space="preserve"> Директор школы ______________________  Н.Н. Леонова</t>
  </si>
  <si>
    <t xml:space="preserve">Бумага для офисной техники белая.  Формат: А4.  Плотность –≥ 80 и &lt; 90г/м².  Количество листов в пачке –  500. </t>
  </si>
  <si>
    <t>Бумага для офисной техники</t>
  </si>
  <si>
    <t>Коммерческое предложение № 17-01-Вх-7 от 13.01.2023 г</t>
  </si>
  <si>
    <t>Коммерческое предложение № 17-01-Вх-9 от 13.01.2023 г</t>
  </si>
  <si>
    <t>Коммерческое предложение № 17-01-Вх-8 от 13.01.2023 г</t>
  </si>
  <si>
    <t>Коммерческое предложение № 17-01-Вх-10 от 13.01.2023 г</t>
  </si>
  <si>
    <t>Дата составления сводной таблицы  17.01.2023 года</t>
  </si>
  <si>
    <t>Коммерческое предложение № 17-01-Вх-11 от 13.01.2023 г</t>
  </si>
  <si>
    <t>Ответственный заказчик____________________В.В. Погребняк</t>
  </si>
  <si>
    <t>Итого: Начальная (максимальная) цена контракта: 47 952 (Сорок семь тысяч девятьсот пятьдесят два) рубля 00  копеек</t>
  </si>
  <si>
    <t>пачка</t>
  </si>
  <si>
    <t>Муниципальное бюджетное общеобразовательное учреждение "Средняя общеобразовательная школа № 6"</t>
  </si>
  <si>
    <t>МУК "ЦМТиИМО"</t>
  </si>
  <si>
    <t>Дата составления сводной таблицы  17.01.2022 года</t>
  </si>
  <si>
    <t xml:space="preserve">ИТОГО </t>
  </si>
  <si>
    <t xml:space="preserve"> Директор  ______________________  М.Ю. Ермакова</t>
  </si>
  <si>
    <t>Муниципальное бюджетное  учреждение дополнительного образования "ДЮЦ Прометей"</t>
  </si>
  <si>
    <t xml:space="preserve"> Директор ______________________  В.И. Паньшина</t>
  </si>
  <si>
    <t>Итого: Начальная (максимальная) цена контракта: 1 697 900 (Один миллион шестьсот девяносто семь тысяч девятьсот) рублей 40  копеек</t>
  </si>
  <si>
    <t>Итого: Начальная (максимальная) цена контракта: 279 720 (Двести семьдесят девять тысяч семьсот двадцать) рублей 00  копеек</t>
  </si>
  <si>
    <t>Итого: Начальная (максимальная) цена контракта: 219 780 (Двести девятнадцать тысяч семьсот восемьдесят) рублей 00  копеек</t>
  </si>
  <si>
    <t>Итого: Начальная (максимальная) цена контракта: 639 360 (Шестьсот тридцать девять тысяч триста шестьдесят) рублей 00  копеек</t>
  </si>
  <si>
    <t>Итого: Начальная (максимальная) цена контракта: 433 566 (Четыреста тридцать три тысячи пятьсот шестьдесят шесть ) рублей 00  копеек</t>
  </si>
  <si>
    <t>Итого: Начальная (максимальная) цена контракта: 44 755 (Сорок четыре тысячи семьсот пятьдесят пять) рублей 20  копеек</t>
  </si>
  <si>
    <t>Итого: Начальная (максимальная) цена контракта: 32 767 (Тридцать две тысячи семьсот шестьдесят семь) рублей 20  копеек</t>
  </si>
  <si>
    <t>Совместный аукцион в электронной форме для субъектов малого предпринимательства и социально ориентированных некоммерческих организаций на право заключения гражданско-правовых договоров на поставку офисной бумаги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</si>
</sst>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[$-FC19]d\ mmmm\ yyyy\ &quot;г.&quot;"/>
    <numFmt numFmtId="194" formatCode="0.0"/>
    <numFmt numFmtId="195" formatCode="0.000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i/>
      <sz val="12"/>
      <name val="Times New Roman"/>
      <family val="1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6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11" xfId="0" applyFont="1" applyFill="1" applyBorder="1" applyAlignment="1">
      <alignment vertical="center" wrapText="1"/>
    </xf>
    <xf numFmtId="2" fontId="6" fillId="33" borderId="11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2" xfId="0" applyFont="1" applyFill="1" applyBorder="1" applyAlignment="1">
      <alignment horizontal="center" vertical="top"/>
    </xf>
    <xf numFmtId="0" fontId="4" fillId="33" borderId="12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187" fontId="1" fillId="33" borderId="12" xfId="61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 vertical="top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187" fontId="2" fillId="33" borderId="14" xfId="61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 vertical="center" wrapText="1"/>
    </xf>
    <xf numFmtId="1" fontId="1" fillId="33" borderId="12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top"/>
    </xf>
    <xf numFmtId="0" fontId="2" fillId="33" borderId="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left" vertical="top" wrapText="1"/>
    </xf>
    <xf numFmtId="2" fontId="2" fillId="33" borderId="16" xfId="0" applyNumberFormat="1" applyFont="1" applyFill="1" applyBorder="1" applyAlignment="1">
      <alignment horizontal="center" vertical="center" wrapText="1"/>
    </xf>
    <xf numFmtId="2" fontId="2" fillId="33" borderId="14" xfId="0" applyNumberFormat="1" applyFont="1" applyFill="1" applyBorder="1" applyAlignment="1">
      <alignment horizontal="center" vertical="center" wrapText="1"/>
    </xf>
    <xf numFmtId="1" fontId="1" fillId="33" borderId="16" xfId="0" applyNumberFormat="1" applyFont="1" applyFill="1" applyBorder="1" applyAlignment="1">
      <alignment horizontal="center" vertical="center" wrapText="1"/>
    </xf>
    <xf numFmtId="1" fontId="1" fillId="33" borderId="14" xfId="0" applyNumberFormat="1" applyFont="1" applyFill="1" applyBorder="1" applyAlignment="1">
      <alignment horizontal="center" vertical="center" wrapText="1"/>
    </xf>
    <xf numFmtId="187" fontId="2" fillId="33" borderId="16" xfId="61" applyFont="1" applyFill="1" applyBorder="1" applyAlignment="1">
      <alignment vertical="center" wrapText="1"/>
    </xf>
    <xf numFmtId="187" fontId="2" fillId="33" borderId="14" xfId="61" applyFont="1" applyFill="1" applyBorder="1" applyAlignment="1">
      <alignment vertical="center" wrapText="1"/>
    </xf>
    <xf numFmtId="0" fontId="2" fillId="33" borderId="13" xfId="0" applyFont="1" applyFill="1" applyBorder="1" applyAlignment="1">
      <alignment horizontal="left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right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1" fontId="1" fillId="33" borderId="17" xfId="0" applyNumberFormat="1" applyFont="1" applyFill="1" applyBorder="1" applyAlignment="1">
      <alignment horizontal="center" vertical="center" wrapText="1"/>
    </xf>
    <xf numFmtId="2" fontId="2" fillId="33" borderId="17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view="pageBreakPreview" zoomScaleSheetLayoutView="100" zoomScalePageLayoutView="0" workbookViewId="0" topLeftCell="A5">
      <selection activeCell="A6" sqref="A6:O6"/>
    </sheetView>
  </sheetViews>
  <sheetFormatPr defaultColWidth="9.140625" defaultRowHeight="12.75"/>
  <cols>
    <col min="1" max="1" width="6.140625" style="13" customWidth="1"/>
    <col min="2" max="2" width="19.00390625" style="13" customWidth="1"/>
    <col min="3" max="3" width="71.57421875" style="13" customWidth="1"/>
    <col min="4" max="4" width="9.57421875" style="13" customWidth="1"/>
    <col min="5" max="5" width="13.421875" style="13" customWidth="1"/>
    <col min="6" max="6" width="11.57421875" style="13" customWidth="1"/>
    <col min="7" max="7" width="10.00390625" style="13" customWidth="1"/>
    <col min="8" max="11" width="9.7109375" style="13" customWidth="1"/>
    <col min="12" max="12" width="13.28125" style="13" customWidth="1"/>
    <col min="13" max="13" width="21.140625" style="13" customWidth="1"/>
    <col min="14" max="14" width="11.7109375" style="13" customWidth="1"/>
    <col min="15" max="15" width="14.140625" style="13" customWidth="1"/>
    <col min="16" max="16" width="19.57421875" style="13" customWidth="1"/>
    <col min="17" max="19" width="9.140625" style="13" customWidth="1"/>
    <col min="20" max="20" width="9.57421875" style="13" bestFit="1" customWidth="1"/>
    <col min="21" max="16384" width="9.140625" style="13" customWidth="1"/>
  </cols>
  <sheetData>
    <row r="1" spans="6:13" ht="12.75">
      <c r="F1" s="45" t="s">
        <v>16</v>
      </c>
      <c r="G1" s="45"/>
      <c r="H1" s="45"/>
      <c r="I1" s="45"/>
      <c r="J1" s="45"/>
      <c r="K1" s="45"/>
      <c r="L1" s="45"/>
      <c r="M1" s="45"/>
    </row>
    <row r="4" spans="1:16" ht="19.5" customHeight="1">
      <c r="A4" s="46" t="s">
        <v>15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5" ht="19.5" customHeight="1">
      <c r="A5" s="46" t="s">
        <v>15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</row>
    <row r="6" spans="1:15" s="14" customFormat="1" ht="17.25" customHeight="1">
      <c r="A6" s="47" t="s">
        <v>51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</row>
    <row r="7" spans="1:19" s="12" customFormat="1" ht="15.75">
      <c r="A7" s="12" t="s">
        <v>12</v>
      </c>
      <c r="N7" s="21"/>
      <c r="O7" s="21"/>
      <c r="P7" s="21"/>
      <c r="Q7" s="21"/>
      <c r="R7" s="21"/>
      <c r="S7" s="21"/>
    </row>
    <row r="8" spans="1:19" s="6" customFormat="1" ht="32.25" customHeight="1">
      <c r="A8" s="48" t="s">
        <v>0</v>
      </c>
      <c r="B8" s="48" t="s">
        <v>1</v>
      </c>
      <c r="C8" s="48" t="s">
        <v>2</v>
      </c>
      <c r="D8" s="48" t="s">
        <v>3</v>
      </c>
      <c r="E8" s="48" t="s">
        <v>4</v>
      </c>
      <c r="F8" s="49" t="s">
        <v>5</v>
      </c>
      <c r="G8" s="50"/>
      <c r="H8" s="50"/>
      <c r="I8" s="25"/>
      <c r="J8" s="25"/>
      <c r="K8" s="42" t="s">
        <v>6</v>
      </c>
      <c r="L8" s="42" t="s">
        <v>7</v>
      </c>
      <c r="N8" s="11"/>
      <c r="O8" s="11"/>
      <c r="P8" s="11"/>
      <c r="Q8" s="11"/>
      <c r="R8" s="11"/>
      <c r="S8" s="11"/>
    </row>
    <row r="9" spans="1:19" s="6" customFormat="1" ht="14.25" customHeight="1">
      <c r="A9" s="48"/>
      <c r="B9" s="48"/>
      <c r="C9" s="48"/>
      <c r="D9" s="48"/>
      <c r="E9" s="48"/>
      <c r="F9" s="24" t="s">
        <v>8</v>
      </c>
      <c r="G9" s="24" t="s">
        <v>9</v>
      </c>
      <c r="H9" s="24" t="s">
        <v>10</v>
      </c>
      <c r="I9" s="24" t="s">
        <v>17</v>
      </c>
      <c r="J9" s="24" t="s">
        <v>18</v>
      </c>
      <c r="K9" s="43"/>
      <c r="L9" s="43"/>
      <c r="N9" s="11"/>
      <c r="O9" s="11"/>
      <c r="P9" s="11"/>
      <c r="Q9" s="11"/>
      <c r="R9" s="11"/>
      <c r="S9" s="11"/>
    </row>
    <row r="10" spans="1:19" s="6" customFormat="1" ht="14.25" customHeight="1">
      <c r="A10" s="42">
        <v>1</v>
      </c>
      <c r="B10" s="42" t="s">
        <v>27</v>
      </c>
      <c r="C10" s="42" t="s">
        <v>26</v>
      </c>
      <c r="D10" s="42" t="s">
        <v>36</v>
      </c>
      <c r="E10" s="37">
        <v>700</v>
      </c>
      <c r="F10" s="35">
        <v>399</v>
      </c>
      <c r="G10" s="35">
        <v>420</v>
      </c>
      <c r="H10" s="35">
        <v>364</v>
      </c>
      <c r="I10" s="35">
        <v>395</v>
      </c>
      <c r="J10" s="35">
        <v>420</v>
      </c>
      <c r="K10" s="35">
        <v>399.6</v>
      </c>
      <c r="L10" s="39">
        <f>E10*K10</f>
        <v>279720</v>
      </c>
      <c r="N10" s="11"/>
      <c r="O10" s="11"/>
      <c r="P10" s="11"/>
      <c r="Q10" s="11"/>
      <c r="R10" s="11"/>
      <c r="S10" s="11"/>
    </row>
    <row r="11" spans="1:19" s="6" customFormat="1" ht="52.5" customHeight="1">
      <c r="A11" s="44"/>
      <c r="B11" s="43"/>
      <c r="C11" s="43"/>
      <c r="D11" s="43"/>
      <c r="E11" s="38"/>
      <c r="F11" s="36"/>
      <c r="G11" s="36"/>
      <c r="H11" s="36"/>
      <c r="I11" s="36"/>
      <c r="J11" s="36"/>
      <c r="K11" s="36"/>
      <c r="L11" s="40"/>
      <c r="N11" s="11"/>
      <c r="O11" s="11"/>
      <c r="P11" s="11"/>
      <c r="Q11" s="11"/>
      <c r="R11" s="11"/>
      <c r="S11" s="11"/>
    </row>
    <row r="12" spans="1:19" s="9" customFormat="1" ht="15.75" customHeight="1">
      <c r="A12" s="17"/>
      <c r="B12" s="1" t="s">
        <v>13</v>
      </c>
      <c r="C12" s="7"/>
      <c r="D12" s="2"/>
      <c r="E12" s="2"/>
      <c r="F12" s="3"/>
      <c r="G12" s="3"/>
      <c r="H12" s="3"/>
      <c r="I12" s="3"/>
      <c r="J12" s="3"/>
      <c r="K12" s="8"/>
      <c r="L12" s="20">
        <f>L10</f>
        <v>279720</v>
      </c>
      <c r="N12" s="22"/>
      <c r="O12" s="22"/>
      <c r="P12" s="22"/>
      <c r="Q12" s="22"/>
      <c r="R12" s="22"/>
      <c r="S12" s="22"/>
    </row>
    <row r="13" spans="1:19" s="6" customFormat="1" ht="15.75">
      <c r="A13" s="41" t="s">
        <v>45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N13" s="11"/>
      <c r="O13" s="11"/>
      <c r="P13" s="11"/>
      <c r="Q13" s="11"/>
      <c r="R13" s="11"/>
      <c r="S13" s="11"/>
    </row>
    <row r="14" spans="1:19" s="6" customFormat="1" ht="30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1"/>
      <c r="N14" s="11"/>
      <c r="O14" s="11"/>
      <c r="P14" s="11"/>
      <c r="Q14" s="11"/>
      <c r="R14" s="11"/>
      <c r="S14" s="11"/>
    </row>
    <row r="15" spans="1:19" s="6" customFormat="1" ht="15" customHeight="1">
      <c r="A15" s="4">
        <v>1</v>
      </c>
      <c r="B15" s="33" t="s">
        <v>28</v>
      </c>
      <c r="C15" s="34"/>
      <c r="D15" s="10"/>
      <c r="E15" s="10"/>
      <c r="F15" s="10"/>
      <c r="G15" s="10"/>
      <c r="H15" s="10"/>
      <c r="I15" s="10"/>
      <c r="J15" s="10"/>
      <c r="K15" s="10"/>
      <c r="L15" s="11"/>
      <c r="N15" s="11"/>
      <c r="O15" s="11"/>
      <c r="P15" s="11"/>
      <c r="Q15" s="11"/>
      <c r="R15" s="11"/>
      <c r="S15" s="11"/>
    </row>
    <row r="16" spans="1:19" s="15" customFormat="1" ht="15.75" customHeight="1">
      <c r="A16" s="16">
        <v>2</v>
      </c>
      <c r="B16" s="33" t="s">
        <v>30</v>
      </c>
      <c r="C16" s="34"/>
      <c r="D16" s="10"/>
      <c r="E16" s="10"/>
      <c r="F16" s="10"/>
      <c r="G16" s="10"/>
      <c r="H16" s="10"/>
      <c r="I16" s="10"/>
      <c r="J16" s="10"/>
      <c r="K16" s="10"/>
      <c r="L16" s="11"/>
      <c r="N16" s="23"/>
      <c r="O16" s="23"/>
      <c r="P16" s="23"/>
      <c r="Q16" s="23"/>
      <c r="R16" s="23"/>
      <c r="S16" s="23"/>
    </row>
    <row r="17" spans="1:19" s="15" customFormat="1" ht="15.75" customHeight="1">
      <c r="A17" s="16">
        <v>3</v>
      </c>
      <c r="B17" s="33" t="s">
        <v>29</v>
      </c>
      <c r="C17" s="34"/>
      <c r="D17" s="10"/>
      <c r="E17" s="10"/>
      <c r="F17" s="10"/>
      <c r="G17" s="10"/>
      <c r="H17" s="10"/>
      <c r="I17" s="10"/>
      <c r="J17" s="10"/>
      <c r="K17" s="10"/>
      <c r="L17" s="11"/>
      <c r="N17" s="22"/>
      <c r="O17" s="23"/>
      <c r="P17" s="23"/>
      <c r="Q17" s="23"/>
      <c r="R17" s="23"/>
      <c r="S17" s="23"/>
    </row>
    <row r="18" spans="1:19" s="15" customFormat="1" ht="15.75" customHeight="1">
      <c r="A18" s="16">
        <v>4</v>
      </c>
      <c r="B18" s="33" t="s">
        <v>31</v>
      </c>
      <c r="C18" s="34"/>
      <c r="D18" s="10"/>
      <c r="E18" s="10"/>
      <c r="F18" s="10"/>
      <c r="G18" s="10"/>
      <c r="H18" s="10"/>
      <c r="I18" s="10"/>
      <c r="J18" s="10"/>
      <c r="K18" s="10"/>
      <c r="L18" s="11"/>
      <c r="N18" s="23"/>
      <c r="O18" s="23"/>
      <c r="P18" s="23"/>
      <c r="Q18" s="23"/>
      <c r="R18" s="23"/>
      <c r="S18" s="23"/>
    </row>
    <row r="19" spans="1:19" s="15" customFormat="1" ht="15.75" customHeight="1">
      <c r="A19" s="16">
        <v>5</v>
      </c>
      <c r="B19" s="33" t="s">
        <v>33</v>
      </c>
      <c r="C19" s="34"/>
      <c r="D19" s="10"/>
      <c r="E19" s="10"/>
      <c r="F19" s="10"/>
      <c r="G19" s="10"/>
      <c r="H19" s="10"/>
      <c r="I19" s="10"/>
      <c r="J19" s="10"/>
      <c r="K19" s="10"/>
      <c r="L19" s="11"/>
      <c r="N19" s="23"/>
      <c r="O19" s="23"/>
      <c r="P19" s="23"/>
      <c r="Q19" s="23"/>
      <c r="R19" s="23"/>
      <c r="S19" s="23"/>
    </row>
    <row r="20" spans="1:20" s="6" customFormat="1" ht="15.75">
      <c r="A20" s="10"/>
      <c r="B20" s="10"/>
      <c r="C20" s="10"/>
      <c r="D20" s="13"/>
      <c r="E20" s="13"/>
      <c r="F20" s="13"/>
      <c r="G20" s="13"/>
      <c r="H20" s="13"/>
      <c r="I20" s="13"/>
      <c r="J20" s="13"/>
      <c r="K20" s="13"/>
      <c r="L20" s="13"/>
      <c r="M20" s="13"/>
      <c r="O20" s="11"/>
      <c r="P20" s="11"/>
      <c r="Q20" s="11"/>
      <c r="R20" s="11"/>
      <c r="S20" s="11"/>
      <c r="T20" s="11"/>
    </row>
    <row r="21" spans="1:13" s="6" customFormat="1" ht="15.75">
      <c r="A21" s="10"/>
      <c r="B21" s="5" t="s">
        <v>19</v>
      </c>
      <c r="C21" s="5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1:13" s="6" customFormat="1" ht="15.75">
      <c r="A22" s="10"/>
      <c r="B22" s="5" t="s">
        <v>20</v>
      </c>
      <c r="C22" s="5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1:13" s="6" customFormat="1" ht="15.75">
      <c r="A23" s="10"/>
      <c r="B23" s="5" t="s">
        <v>32</v>
      </c>
      <c r="C23" s="5"/>
      <c r="D23" s="13"/>
      <c r="E23" s="13"/>
      <c r="F23" s="13"/>
      <c r="G23" s="13"/>
      <c r="H23" s="13"/>
      <c r="I23" s="13"/>
      <c r="J23" s="13"/>
      <c r="K23" s="13"/>
      <c r="L23" s="13"/>
      <c r="M23" s="13"/>
    </row>
  </sheetData>
  <sheetProtection/>
  <mergeCells count="30">
    <mergeCell ref="F1:M1"/>
    <mergeCell ref="A4:P4"/>
    <mergeCell ref="A5:O5"/>
    <mergeCell ref="A6:O6"/>
    <mergeCell ref="A8:A9"/>
    <mergeCell ref="B8:B9"/>
    <mergeCell ref="C8:C9"/>
    <mergeCell ref="D8:D9"/>
    <mergeCell ref="E8:E9"/>
    <mergeCell ref="F8:H8"/>
    <mergeCell ref="K10:K11"/>
    <mergeCell ref="L10:L11"/>
    <mergeCell ref="A13:L13"/>
    <mergeCell ref="B15:C15"/>
    <mergeCell ref="K8:K9"/>
    <mergeCell ref="L8:L9"/>
    <mergeCell ref="A10:A11"/>
    <mergeCell ref="B10:B11"/>
    <mergeCell ref="C10:C11"/>
    <mergeCell ref="D10:D11"/>
    <mergeCell ref="B16:C16"/>
    <mergeCell ref="B17:C17"/>
    <mergeCell ref="B18:C18"/>
    <mergeCell ref="B19:C19"/>
    <mergeCell ref="I10:I11"/>
    <mergeCell ref="J10:J11"/>
    <mergeCell ref="E10:E11"/>
    <mergeCell ref="F10:F11"/>
    <mergeCell ref="G10:G11"/>
    <mergeCell ref="H10:H11"/>
  </mergeCells>
  <printOptions/>
  <pageMargins left="0.75" right="0.75" top="1" bottom="1" header="0.5" footer="0.5"/>
  <pageSetup fitToHeight="0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2"/>
  <sheetViews>
    <sheetView view="pageBreakPreview" zoomScaleSheetLayoutView="100" zoomScalePageLayoutView="0" workbookViewId="0" topLeftCell="A1">
      <selection activeCell="C6" sqref="C6"/>
    </sheetView>
  </sheetViews>
  <sheetFormatPr defaultColWidth="9.140625" defaultRowHeight="12.75"/>
  <cols>
    <col min="1" max="1" width="6.140625" style="13" customWidth="1"/>
    <col min="2" max="2" width="19.00390625" style="13" customWidth="1"/>
    <col min="3" max="3" width="71.57421875" style="13" customWidth="1"/>
    <col min="4" max="4" width="9.57421875" style="13" customWidth="1"/>
    <col min="5" max="5" width="13.421875" style="13" customWidth="1"/>
    <col min="6" max="6" width="11.57421875" style="13" customWidth="1"/>
    <col min="7" max="7" width="10.00390625" style="13" customWidth="1"/>
    <col min="8" max="11" width="9.7109375" style="13" customWidth="1"/>
    <col min="12" max="12" width="14.00390625" style="13" customWidth="1"/>
    <col min="13" max="13" width="21.140625" style="13" customWidth="1"/>
    <col min="14" max="14" width="11.7109375" style="13" customWidth="1"/>
    <col min="15" max="15" width="14.140625" style="13" customWidth="1"/>
    <col min="16" max="16" width="19.57421875" style="13" customWidth="1"/>
    <col min="17" max="19" width="9.140625" style="13" customWidth="1"/>
    <col min="20" max="20" width="9.57421875" style="13" bestFit="1" customWidth="1"/>
    <col min="21" max="16384" width="9.140625" style="13" customWidth="1"/>
  </cols>
  <sheetData>
    <row r="1" spans="6:13" ht="12.75">
      <c r="F1" s="45" t="s">
        <v>16</v>
      </c>
      <c r="G1" s="45"/>
      <c r="H1" s="45"/>
      <c r="I1" s="45"/>
      <c r="J1" s="45"/>
      <c r="K1" s="45"/>
      <c r="L1" s="45"/>
      <c r="M1" s="45"/>
    </row>
    <row r="4" spans="1:15" ht="19.5" customHeight="1">
      <c r="A4" s="46" t="s">
        <v>15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1:15" s="14" customFormat="1" ht="17.25" customHeight="1">
      <c r="A5" s="47" t="s">
        <v>51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19" s="12" customFormat="1" ht="15.75">
      <c r="A6" s="12" t="s">
        <v>12</v>
      </c>
      <c r="N6" s="21"/>
      <c r="O6" s="21"/>
      <c r="P6" s="21"/>
      <c r="Q6" s="21"/>
      <c r="R6" s="21"/>
      <c r="S6" s="21"/>
    </row>
    <row r="7" spans="1:19" s="6" customFormat="1" ht="32.25" customHeight="1">
      <c r="A7" s="48" t="s">
        <v>0</v>
      </c>
      <c r="B7" s="48" t="s">
        <v>1</v>
      </c>
      <c r="C7" s="48" t="s">
        <v>2</v>
      </c>
      <c r="D7" s="48" t="s">
        <v>3</v>
      </c>
      <c r="E7" s="48" t="s">
        <v>4</v>
      </c>
      <c r="F7" s="49" t="s">
        <v>5</v>
      </c>
      <c r="G7" s="50"/>
      <c r="H7" s="50"/>
      <c r="I7" s="25"/>
      <c r="J7" s="25"/>
      <c r="K7" s="42" t="s">
        <v>6</v>
      </c>
      <c r="L7" s="42" t="s">
        <v>7</v>
      </c>
      <c r="N7" s="11"/>
      <c r="O7" s="11"/>
      <c r="P7" s="11"/>
      <c r="Q7" s="11"/>
      <c r="R7" s="11"/>
      <c r="S7" s="11"/>
    </row>
    <row r="8" spans="1:19" s="6" customFormat="1" ht="14.25" customHeight="1">
      <c r="A8" s="48"/>
      <c r="B8" s="48"/>
      <c r="C8" s="48"/>
      <c r="D8" s="48"/>
      <c r="E8" s="48"/>
      <c r="F8" s="24" t="s">
        <v>8</v>
      </c>
      <c r="G8" s="24" t="s">
        <v>9</v>
      </c>
      <c r="H8" s="24" t="s">
        <v>10</v>
      </c>
      <c r="I8" s="24" t="s">
        <v>17</v>
      </c>
      <c r="J8" s="24" t="s">
        <v>18</v>
      </c>
      <c r="K8" s="43"/>
      <c r="L8" s="43"/>
      <c r="N8" s="11"/>
      <c r="O8" s="11"/>
      <c r="P8" s="11"/>
      <c r="Q8" s="11"/>
      <c r="R8" s="11"/>
      <c r="S8" s="11"/>
    </row>
    <row r="9" spans="1:19" s="6" customFormat="1" ht="14.25" customHeight="1">
      <c r="A9" s="42">
        <v>1</v>
      </c>
      <c r="B9" s="42" t="s">
        <v>27</v>
      </c>
      <c r="C9" s="42" t="s">
        <v>26</v>
      </c>
      <c r="D9" s="42" t="s">
        <v>36</v>
      </c>
      <c r="E9" s="37">
        <v>120</v>
      </c>
      <c r="F9" s="35">
        <v>399</v>
      </c>
      <c r="G9" s="35">
        <v>420</v>
      </c>
      <c r="H9" s="35">
        <v>364</v>
      </c>
      <c r="I9" s="35">
        <v>395</v>
      </c>
      <c r="J9" s="35">
        <v>420</v>
      </c>
      <c r="K9" s="35">
        <v>399.6</v>
      </c>
      <c r="L9" s="39">
        <f>E9*K9</f>
        <v>47952</v>
      </c>
      <c r="N9" s="11"/>
      <c r="O9" s="11"/>
      <c r="P9" s="11"/>
      <c r="Q9" s="11"/>
      <c r="R9" s="11"/>
      <c r="S9" s="11"/>
    </row>
    <row r="10" spans="1:19" s="6" customFormat="1" ht="52.5" customHeight="1">
      <c r="A10" s="44"/>
      <c r="B10" s="43"/>
      <c r="C10" s="43"/>
      <c r="D10" s="43"/>
      <c r="E10" s="38"/>
      <c r="F10" s="36"/>
      <c r="G10" s="36"/>
      <c r="H10" s="36"/>
      <c r="I10" s="36"/>
      <c r="J10" s="36"/>
      <c r="K10" s="36"/>
      <c r="L10" s="40"/>
      <c r="N10" s="11"/>
      <c r="O10" s="11"/>
      <c r="P10" s="11"/>
      <c r="Q10" s="11"/>
      <c r="R10" s="11"/>
      <c r="S10" s="11"/>
    </row>
    <row r="11" spans="1:19" s="9" customFormat="1" ht="15.75" customHeight="1">
      <c r="A11" s="17"/>
      <c r="B11" s="1" t="s">
        <v>13</v>
      </c>
      <c r="C11" s="7"/>
      <c r="D11" s="2"/>
      <c r="E11" s="2"/>
      <c r="F11" s="3"/>
      <c r="G11" s="3"/>
      <c r="H11" s="3"/>
      <c r="I11" s="3"/>
      <c r="J11" s="3"/>
      <c r="K11" s="8"/>
      <c r="L11" s="20">
        <f>L9</f>
        <v>47952</v>
      </c>
      <c r="N11" s="22"/>
      <c r="O11" s="22"/>
      <c r="P11" s="22"/>
      <c r="Q11" s="22"/>
      <c r="R11" s="22"/>
      <c r="S11" s="22"/>
    </row>
    <row r="12" spans="1:19" s="6" customFormat="1" ht="15.75">
      <c r="A12" s="41" t="s">
        <v>35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N12" s="11"/>
      <c r="O12" s="11"/>
      <c r="P12" s="11"/>
      <c r="Q12" s="11"/>
      <c r="R12" s="11"/>
      <c r="S12" s="11"/>
    </row>
    <row r="13" spans="1:19" s="6" customFormat="1" ht="30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1"/>
      <c r="N13" s="11"/>
      <c r="O13" s="11"/>
      <c r="P13" s="11"/>
      <c r="Q13" s="11"/>
      <c r="R13" s="11"/>
      <c r="S13" s="11"/>
    </row>
    <row r="14" spans="1:19" s="6" customFormat="1" ht="15" customHeight="1">
      <c r="A14" s="4">
        <v>1</v>
      </c>
      <c r="B14" s="33" t="s">
        <v>28</v>
      </c>
      <c r="C14" s="34"/>
      <c r="D14" s="10"/>
      <c r="E14" s="10"/>
      <c r="F14" s="10"/>
      <c r="G14" s="10"/>
      <c r="H14" s="10"/>
      <c r="I14" s="10"/>
      <c r="J14" s="10"/>
      <c r="K14" s="10"/>
      <c r="L14" s="11"/>
      <c r="N14" s="11"/>
      <c r="O14" s="11"/>
      <c r="P14" s="11"/>
      <c r="Q14" s="11"/>
      <c r="R14" s="11"/>
      <c r="S14" s="11"/>
    </row>
    <row r="15" spans="1:19" s="15" customFormat="1" ht="15.75" customHeight="1">
      <c r="A15" s="16">
        <v>2</v>
      </c>
      <c r="B15" s="33" t="s">
        <v>30</v>
      </c>
      <c r="C15" s="34"/>
      <c r="D15" s="10"/>
      <c r="E15" s="10"/>
      <c r="F15" s="10"/>
      <c r="G15" s="10"/>
      <c r="H15" s="10"/>
      <c r="I15" s="10"/>
      <c r="J15" s="10"/>
      <c r="K15" s="10"/>
      <c r="L15" s="11"/>
      <c r="N15" s="23"/>
      <c r="O15" s="23"/>
      <c r="P15" s="23"/>
      <c r="Q15" s="23"/>
      <c r="R15" s="23"/>
      <c r="S15" s="23"/>
    </row>
    <row r="16" spans="1:19" s="15" customFormat="1" ht="15.75" customHeight="1">
      <c r="A16" s="16">
        <v>3</v>
      </c>
      <c r="B16" s="33" t="s">
        <v>29</v>
      </c>
      <c r="C16" s="34"/>
      <c r="D16" s="10"/>
      <c r="E16" s="10"/>
      <c r="F16" s="10"/>
      <c r="G16" s="10"/>
      <c r="H16" s="10"/>
      <c r="I16" s="10"/>
      <c r="J16" s="10"/>
      <c r="K16" s="10"/>
      <c r="L16" s="11"/>
      <c r="N16" s="22"/>
      <c r="O16" s="23"/>
      <c r="P16" s="23"/>
      <c r="Q16" s="23"/>
      <c r="R16" s="23"/>
      <c r="S16" s="23"/>
    </row>
    <row r="17" spans="1:19" s="15" customFormat="1" ht="15.75" customHeight="1">
      <c r="A17" s="16">
        <v>4</v>
      </c>
      <c r="B17" s="33" t="s">
        <v>31</v>
      </c>
      <c r="C17" s="34"/>
      <c r="D17" s="10"/>
      <c r="E17" s="10"/>
      <c r="F17" s="10"/>
      <c r="G17" s="10"/>
      <c r="H17" s="10"/>
      <c r="I17" s="10"/>
      <c r="J17" s="10"/>
      <c r="K17" s="10"/>
      <c r="L17" s="11"/>
      <c r="N17" s="23"/>
      <c r="O17" s="23"/>
      <c r="P17" s="23"/>
      <c r="Q17" s="23"/>
      <c r="R17" s="23"/>
      <c r="S17" s="23"/>
    </row>
    <row r="18" spans="1:19" s="15" customFormat="1" ht="15.75" customHeight="1">
      <c r="A18" s="16">
        <v>5</v>
      </c>
      <c r="B18" s="33" t="s">
        <v>33</v>
      </c>
      <c r="C18" s="34"/>
      <c r="D18" s="10"/>
      <c r="E18" s="10"/>
      <c r="F18" s="10"/>
      <c r="G18" s="10"/>
      <c r="H18" s="10"/>
      <c r="I18" s="10"/>
      <c r="J18" s="10"/>
      <c r="K18" s="10"/>
      <c r="L18" s="11"/>
      <c r="N18" s="23"/>
      <c r="O18" s="23"/>
      <c r="P18" s="23"/>
      <c r="Q18" s="23"/>
      <c r="R18" s="23"/>
      <c r="S18" s="23"/>
    </row>
    <row r="19" spans="1:20" s="6" customFormat="1" ht="15.75">
      <c r="A19" s="10"/>
      <c r="B19" s="10"/>
      <c r="C19" s="10"/>
      <c r="D19" s="13"/>
      <c r="E19" s="13"/>
      <c r="F19" s="13"/>
      <c r="G19" s="13"/>
      <c r="H19" s="13"/>
      <c r="I19" s="13"/>
      <c r="J19" s="13"/>
      <c r="K19" s="13"/>
      <c r="L19" s="13"/>
      <c r="M19" s="13"/>
      <c r="O19" s="11"/>
      <c r="P19" s="11"/>
      <c r="Q19" s="11"/>
      <c r="R19" s="11"/>
      <c r="S19" s="11"/>
      <c r="T19" s="11"/>
    </row>
    <row r="20" spans="1:13" s="6" customFormat="1" ht="15.75">
      <c r="A20" s="10"/>
      <c r="B20" s="5" t="s">
        <v>11</v>
      </c>
      <c r="C20" s="5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1:13" s="6" customFormat="1" ht="15.75">
      <c r="A21" s="10"/>
      <c r="B21" s="5" t="s">
        <v>14</v>
      </c>
      <c r="C21" s="5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1:13" s="6" customFormat="1" ht="15.75">
      <c r="A22" s="10"/>
      <c r="B22" s="5" t="s">
        <v>39</v>
      </c>
      <c r="C22" s="5"/>
      <c r="D22" s="13"/>
      <c r="E22" s="13"/>
      <c r="F22" s="13"/>
      <c r="G22" s="13"/>
      <c r="H22" s="13"/>
      <c r="I22" s="13"/>
      <c r="J22" s="13"/>
      <c r="K22" s="13"/>
      <c r="L22" s="13"/>
      <c r="M22" s="13"/>
    </row>
  </sheetData>
  <sheetProtection/>
  <mergeCells count="29">
    <mergeCell ref="F1:M1"/>
    <mergeCell ref="A4:O4"/>
    <mergeCell ref="A5:O5"/>
    <mergeCell ref="A7:A8"/>
    <mergeCell ref="B7:B8"/>
    <mergeCell ref="C7:C8"/>
    <mergeCell ref="D7:D8"/>
    <mergeCell ref="E7:E8"/>
    <mergeCell ref="F7:H7"/>
    <mergeCell ref="K7:K8"/>
    <mergeCell ref="L7:L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B16:C16"/>
    <mergeCell ref="B17:C17"/>
    <mergeCell ref="B18:C18"/>
    <mergeCell ref="J9:J10"/>
    <mergeCell ref="K9:K10"/>
    <mergeCell ref="L9:L10"/>
    <mergeCell ref="A12:L12"/>
    <mergeCell ref="B14:C14"/>
    <mergeCell ref="B15:C15"/>
  </mergeCells>
  <printOptions/>
  <pageMargins left="0.25" right="0.25" top="0.75" bottom="0.75" header="0.3" footer="0.3"/>
  <pageSetup fitToHeight="0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zoomScalePageLayoutView="0" workbookViewId="0" topLeftCell="A1">
      <selection activeCell="A5" sqref="A5:O5"/>
    </sheetView>
  </sheetViews>
  <sheetFormatPr defaultColWidth="9.140625" defaultRowHeight="12.75"/>
  <cols>
    <col min="1" max="1" width="6.140625" style="13" customWidth="1"/>
    <col min="2" max="2" width="19.00390625" style="13" customWidth="1"/>
    <col min="3" max="3" width="71.57421875" style="13" customWidth="1"/>
    <col min="4" max="4" width="9.57421875" style="13" customWidth="1"/>
    <col min="5" max="5" width="13.421875" style="13" customWidth="1"/>
    <col min="6" max="6" width="11.57421875" style="13" customWidth="1"/>
    <col min="7" max="7" width="10.00390625" style="13" customWidth="1"/>
    <col min="8" max="10" width="9.7109375" style="13" customWidth="1"/>
    <col min="11" max="11" width="10.421875" style="13" customWidth="1"/>
    <col min="12" max="12" width="21.140625" style="13" customWidth="1"/>
    <col min="13" max="13" width="11.7109375" style="13" customWidth="1"/>
    <col min="14" max="14" width="14.140625" style="13" customWidth="1"/>
    <col min="15" max="15" width="19.57421875" style="13" customWidth="1"/>
    <col min="16" max="18" width="9.140625" style="13" customWidth="1"/>
    <col min="19" max="19" width="9.57421875" style="13" bestFit="1" customWidth="1"/>
    <col min="20" max="16384" width="9.140625" style="13" customWidth="1"/>
  </cols>
  <sheetData>
    <row r="1" spans="6:12" ht="12.75">
      <c r="F1" s="45" t="s">
        <v>16</v>
      </c>
      <c r="G1" s="45"/>
      <c r="H1" s="45"/>
      <c r="I1" s="45"/>
      <c r="J1" s="45"/>
      <c r="K1" s="45"/>
      <c r="L1" s="45"/>
    </row>
    <row r="4" spans="1:15" ht="19.5" customHeight="1">
      <c r="A4" s="46" t="s">
        <v>15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1:15" s="14" customFormat="1" ht="17.25" customHeight="1">
      <c r="A5" s="47" t="s">
        <v>51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19" s="12" customFormat="1" ht="15.75">
      <c r="A6" s="12" t="s">
        <v>12</v>
      </c>
      <c r="N6" s="21"/>
      <c r="O6" s="21"/>
      <c r="P6" s="21"/>
      <c r="Q6" s="21"/>
      <c r="R6" s="21"/>
      <c r="S6" s="21"/>
    </row>
    <row r="7" spans="1:19" s="6" customFormat="1" ht="32.25" customHeight="1">
      <c r="A7" s="48" t="s">
        <v>0</v>
      </c>
      <c r="B7" s="48" t="s">
        <v>1</v>
      </c>
      <c r="C7" s="48" t="s">
        <v>2</v>
      </c>
      <c r="D7" s="48" t="s">
        <v>3</v>
      </c>
      <c r="E7" s="48" t="s">
        <v>4</v>
      </c>
      <c r="F7" s="49" t="s">
        <v>5</v>
      </c>
      <c r="G7" s="50"/>
      <c r="H7" s="50"/>
      <c r="I7" s="19"/>
      <c r="J7" s="19"/>
      <c r="K7" s="42" t="s">
        <v>6</v>
      </c>
      <c r="L7" s="42" t="s">
        <v>7</v>
      </c>
      <c r="N7" s="11"/>
      <c r="O7" s="11"/>
      <c r="P7" s="11"/>
      <c r="Q7" s="11"/>
      <c r="R7" s="11"/>
      <c r="S7" s="11"/>
    </row>
    <row r="8" spans="1:19" s="6" customFormat="1" ht="14.25" customHeight="1">
      <c r="A8" s="48"/>
      <c r="B8" s="48"/>
      <c r="C8" s="48"/>
      <c r="D8" s="48"/>
      <c r="E8" s="48"/>
      <c r="F8" s="18" t="s">
        <v>8</v>
      </c>
      <c r="G8" s="18" t="s">
        <v>9</v>
      </c>
      <c r="H8" s="18" t="s">
        <v>10</v>
      </c>
      <c r="I8" s="18" t="s">
        <v>17</v>
      </c>
      <c r="J8" s="18" t="s">
        <v>18</v>
      </c>
      <c r="K8" s="43"/>
      <c r="L8" s="43"/>
      <c r="N8" s="11"/>
      <c r="O8" s="11"/>
      <c r="P8" s="11"/>
      <c r="Q8" s="11"/>
      <c r="R8" s="11"/>
      <c r="S8" s="11"/>
    </row>
    <row r="9" spans="1:19" s="6" customFormat="1" ht="14.25" customHeight="1">
      <c r="A9" s="42">
        <v>1</v>
      </c>
      <c r="B9" s="42" t="s">
        <v>27</v>
      </c>
      <c r="C9" s="42" t="s">
        <v>26</v>
      </c>
      <c r="D9" s="42" t="s">
        <v>36</v>
      </c>
      <c r="E9" s="37">
        <v>525</v>
      </c>
      <c r="F9" s="35">
        <v>399</v>
      </c>
      <c r="G9" s="35">
        <v>420</v>
      </c>
      <c r="H9" s="35">
        <v>364</v>
      </c>
      <c r="I9" s="35">
        <v>395</v>
      </c>
      <c r="J9" s="35">
        <v>420</v>
      </c>
      <c r="K9" s="35">
        <v>399.6</v>
      </c>
      <c r="L9" s="39">
        <f>E9*K9</f>
        <v>209790</v>
      </c>
      <c r="N9" s="11"/>
      <c r="O9" s="11"/>
      <c r="P9" s="11"/>
      <c r="Q9" s="11"/>
      <c r="R9" s="11"/>
      <c r="S9" s="11"/>
    </row>
    <row r="10" spans="1:19" s="6" customFormat="1" ht="52.5" customHeight="1">
      <c r="A10" s="44"/>
      <c r="B10" s="44"/>
      <c r="C10" s="44"/>
      <c r="D10" s="44"/>
      <c r="E10" s="51"/>
      <c r="F10" s="52"/>
      <c r="G10" s="52"/>
      <c r="H10" s="52"/>
      <c r="I10" s="52"/>
      <c r="J10" s="52"/>
      <c r="K10" s="52"/>
      <c r="L10" s="40"/>
      <c r="N10" s="11"/>
      <c r="O10" s="11"/>
      <c r="P10" s="11"/>
      <c r="Q10" s="11"/>
      <c r="R10" s="11"/>
      <c r="S10" s="11"/>
    </row>
    <row r="11" spans="1:19" s="6" customFormat="1" ht="52.5" customHeight="1">
      <c r="A11" s="27">
        <v>2</v>
      </c>
      <c r="B11" s="27" t="s">
        <v>27</v>
      </c>
      <c r="C11" s="27" t="s">
        <v>26</v>
      </c>
      <c r="D11" s="27" t="s">
        <v>36</v>
      </c>
      <c r="E11" s="30">
        <v>25</v>
      </c>
      <c r="F11" s="29">
        <v>399</v>
      </c>
      <c r="G11" s="29">
        <v>420</v>
      </c>
      <c r="H11" s="29">
        <v>364</v>
      </c>
      <c r="I11" s="29">
        <v>395</v>
      </c>
      <c r="J11" s="29">
        <v>420</v>
      </c>
      <c r="K11" s="29">
        <v>399.6</v>
      </c>
      <c r="L11" s="26">
        <f>E11*K11</f>
        <v>9990</v>
      </c>
      <c r="N11" s="11"/>
      <c r="O11" s="11"/>
      <c r="P11" s="11"/>
      <c r="Q11" s="11"/>
      <c r="R11" s="11"/>
      <c r="S11" s="11"/>
    </row>
    <row r="12" spans="1:19" s="6" customFormat="1" ht="52.5" customHeight="1">
      <c r="A12" s="53" t="s">
        <v>40</v>
      </c>
      <c r="B12" s="54"/>
      <c r="C12" s="55"/>
      <c r="D12" s="27" t="s">
        <v>36</v>
      </c>
      <c r="E12" s="30">
        <f>E9+E11</f>
        <v>550</v>
      </c>
      <c r="F12" s="29">
        <v>399</v>
      </c>
      <c r="G12" s="29">
        <v>420</v>
      </c>
      <c r="H12" s="29">
        <v>364</v>
      </c>
      <c r="I12" s="29">
        <v>395</v>
      </c>
      <c r="J12" s="29">
        <v>420</v>
      </c>
      <c r="K12" s="29">
        <v>399.6</v>
      </c>
      <c r="L12" s="26">
        <f>E12*K12</f>
        <v>219780</v>
      </c>
      <c r="N12" s="11"/>
      <c r="O12" s="11"/>
      <c r="P12" s="11"/>
      <c r="Q12" s="11"/>
      <c r="R12" s="11"/>
      <c r="S12" s="11"/>
    </row>
    <row r="13" spans="1:19" s="9" customFormat="1" ht="15.75" customHeight="1">
      <c r="A13" s="17"/>
      <c r="B13" s="1" t="s">
        <v>13</v>
      </c>
      <c r="C13" s="7"/>
      <c r="D13" s="2"/>
      <c r="E13" s="2"/>
      <c r="F13" s="3"/>
      <c r="G13" s="3"/>
      <c r="H13" s="3"/>
      <c r="I13" s="3"/>
      <c r="J13" s="3"/>
      <c r="K13" s="8"/>
      <c r="L13" s="20">
        <f>L12</f>
        <v>219780</v>
      </c>
      <c r="N13" s="22"/>
      <c r="O13" s="22"/>
      <c r="P13" s="22"/>
      <c r="Q13" s="22"/>
      <c r="R13" s="22"/>
      <c r="S13" s="22"/>
    </row>
    <row r="14" spans="1:19" s="6" customFormat="1" ht="15.75">
      <c r="A14" s="41" t="s">
        <v>46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N14" s="11"/>
      <c r="O14" s="11"/>
      <c r="P14" s="11"/>
      <c r="Q14" s="11"/>
      <c r="R14" s="11"/>
      <c r="S14" s="11"/>
    </row>
    <row r="15" spans="1:19" s="6" customFormat="1" ht="30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1"/>
      <c r="N15" s="11"/>
      <c r="O15" s="11"/>
      <c r="P15" s="11"/>
      <c r="Q15" s="11"/>
      <c r="R15" s="11"/>
      <c r="S15" s="11"/>
    </row>
    <row r="16" spans="1:19" s="6" customFormat="1" ht="15" customHeight="1">
      <c r="A16" s="4">
        <v>1</v>
      </c>
      <c r="B16" s="33" t="s">
        <v>28</v>
      </c>
      <c r="C16" s="34"/>
      <c r="D16" s="10"/>
      <c r="E16" s="10"/>
      <c r="F16" s="10"/>
      <c r="G16" s="10"/>
      <c r="H16" s="10"/>
      <c r="I16" s="10"/>
      <c r="J16" s="10"/>
      <c r="K16" s="10"/>
      <c r="L16" s="11"/>
      <c r="N16" s="11"/>
      <c r="O16" s="11"/>
      <c r="P16" s="11"/>
      <c r="Q16" s="11"/>
      <c r="R16" s="11"/>
      <c r="S16" s="11"/>
    </row>
    <row r="17" spans="1:19" s="15" customFormat="1" ht="15.75" customHeight="1">
      <c r="A17" s="16">
        <v>2</v>
      </c>
      <c r="B17" s="33" t="s">
        <v>30</v>
      </c>
      <c r="C17" s="34"/>
      <c r="D17" s="10"/>
      <c r="E17" s="10"/>
      <c r="F17" s="10"/>
      <c r="G17" s="10"/>
      <c r="H17" s="10"/>
      <c r="I17" s="10"/>
      <c r="J17" s="10"/>
      <c r="K17" s="10"/>
      <c r="L17" s="11"/>
      <c r="N17" s="23"/>
      <c r="O17" s="23"/>
      <c r="P17" s="23"/>
      <c r="Q17" s="23"/>
      <c r="R17" s="23"/>
      <c r="S17" s="23"/>
    </row>
    <row r="18" spans="1:19" s="15" customFormat="1" ht="15.75" customHeight="1">
      <c r="A18" s="16">
        <v>3</v>
      </c>
      <c r="B18" s="33" t="s">
        <v>29</v>
      </c>
      <c r="C18" s="34"/>
      <c r="D18" s="10"/>
      <c r="E18" s="10"/>
      <c r="F18" s="10"/>
      <c r="G18" s="10"/>
      <c r="H18" s="10"/>
      <c r="I18" s="10"/>
      <c r="J18" s="10"/>
      <c r="K18" s="10"/>
      <c r="L18" s="11"/>
      <c r="N18" s="22"/>
      <c r="O18" s="23"/>
      <c r="P18" s="23"/>
      <c r="Q18" s="23"/>
      <c r="R18" s="23"/>
      <c r="S18" s="23"/>
    </row>
    <row r="19" spans="1:19" s="15" customFormat="1" ht="15.75" customHeight="1">
      <c r="A19" s="16">
        <v>4</v>
      </c>
      <c r="B19" s="33" t="s">
        <v>31</v>
      </c>
      <c r="C19" s="34"/>
      <c r="D19" s="10"/>
      <c r="E19" s="10"/>
      <c r="F19" s="10"/>
      <c r="G19" s="10"/>
      <c r="H19" s="10"/>
      <c r="I19" s="10"/>
      <c r="J19" s="10"/>
      <c r="K19" s="10"/>
      <c r="L19" s="11"/>
      <c r="N19" s="23"/>
      <c r="O19" s="23"/>
      <c r="P19" s="23"/>
      <c r="Q19" s="23"/>
      <c r="R19" s="23"/>
      <c r="S19" s="23"/>
    </row>
    <row r="20" spans="1:19" s="15" customFormat="1" ht="15.75" customHeight="1">
      <c r="A20" s="16">
        <v>5</v>
      </c>
      <c r="B20" s="33" t="s">
        <v>33</v>
      </c>
      <c r="C20" s="34"/>
      <c r="D20" s="10"/>
      <c r="E20" s="10"/>
      <c r="F20" s="10"/>
      <c r="G20" s="10"/>
      <c r="H20" s="10"/>
      <c r="I20" s="10"/>
      <c r="J20" s="10"/>
      <c r="K20" s="10"/>
      <c r="L20" s="11"/>
      <c r="N20" s="23"/>
      <c r="O20" s="23"/>
      <c r="P20" s="23"/>
      <c r="Q20" s="23"/>
      <c r="R20" s="23"/>
      <c r="S20" s="23"/>
    </row>
    <row r="21" spans="1:19" s="6" customFormat="1" ht="15.75">
      <c r="A21" s="10"/>
      <c r="B21" s="10"/>
      <c r="C21" s="10"/>
      <c r="D21" s="13"/>
      <c r="E21" s="13"/>
      <c r="F21" s="13"/>
      <c r="G21" s="13"/>
      <c r="H21" s="13"/>
      <c r="I21" s="13"/>
      <c r="J21" s="13"/>
      <c r="K21" s="13"/>
      <c r="L21" s="13"/>
      <c r="N21" s="11"/>
      <c r="O21" s="11"/>
      <c r="P21" s="11"/>
      <c r="Q21" s="11"/>
      <c r="R21" s="11"/>
      <c r="S21" s="11"/>
    </row>
    <row r="22" spans="1:12" s="6" customFormat="1" ht="15.75">
      <c r="A22" s="10"/>
      <c r="B22" s="5" t="s">
        <v>21</v>
      </c>
      <c r="C22" s="5"/>
      <c r="D22" s="13"/>
      <c r="E22" s="13"/>
      <c r="F22" s="13"/>
      <c r="G22" s="13"/>
      <c r="H22" s="13"/>
      <c r="I22" s="13"/>
      <c r="J22" s="13"/>
      <c r="K22" s="13"/>
      <c r="L22" s="13"/>
    </row>
    <row r="23" spans="1:12" s="6" customFormat="1" ht="15.75">
      <c r="A23" s="10"/>
      <c r="B23" s="5" t="s">
        <v>22</v>
      </c>
      <c r="C23" s="5"/>
      <c r="D23" s="13"/>
      <c r="E23" s="13"/>
      <c r="F23" s="13"/>
      <c r="G23" s="13"/>
      <c r="H23" s="13"/>
      <c r="I23" s="13"/>
      <c r="J23" s="13"/>
      <c r="K23" s="13"/>
      <c r="L23" s="13"/>
    </row>
    <row r="24" spans="1:12" s="6" customFormat="1" ht="15.75">
      <c r="A24" s="10"/>
      <c r="B24" s="5" t="s">
        <v>32</v>
      </c>
      <c r="C24" s="5"/>
      <c r="D24" s="13"/>
      <c r="E24" s="13"/>
      <c r="F24" s="13"/>
      <c r="G24" s="13"/>
      <c r="H24" s="13"/>
      <c r="I24" s="13"/>
      <c r="J24" s="13"/>
      <c r="K24" s="13"/>
      <c r="L24" s="13"/>
    </row>
  </sheetData>
  <sheetProtection/>
  <mergeCells count="30">
    <mergeCell ref="B18:C18"/>
    <mergeCell ref="B19:C19"/>
    <mergeCell ref="B20:C20"/>
    <mergeCell ref="J9:J10"/>
    <mergeCell ref="K9:K10"/>
    <mergeCell ref="L9:L10"/>
    <mergeCell ref="A14:L14"/>
    <mergeCell ref="B16:C16"/>
    <mergeCell ref="B17:C17"/>
    <mergeCell ref="A12:C12"/>
    <mergeCell ref="L7:L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F1:L1"/>
    <mergeCell ref="A4:O4"/>
    <mergeCell ref="A5:O5"/>
    <mergeCell ref="A7:A8"/>
    <mergeCell ref="B7:B8"/>
    <mergeCell ref="C7:C8"/>
    <mergeCell ref="D7:D8"/>
    <mergeCell ref="E7:E8"/>
    <mergeCell ref="F7:H7"/>
    <mergeCell ref="K7:K8"/>
  </mergeCells>
  <printOptions/>
  <pageMargins left="0.75" right="0.75" top="1" bottom="1" header="0.5" footer="0.5"/>
  <pageSetup fitToHeight="0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2"/>
  <sheetViews>
    <sheetView view="pageBreakPreview" zoomScaleSheetLayoutView="100" zoomScalePageLayoutView="0" workbookViewId="0" topLeftCell="A1">
      <selection activeCell="A5" sqref="A5:O5"/>
    </sheetView>
  </sheetViews>
  <sheetFormatPr defaultColWidth="9.140625" defaultRowHeight="12.75"/>
  <cols>
    <col min="1" max="1" width="6.140625" style="13" customWidth="1"/>
    <col min="2" max="2" width="19.00390625" style="13" customWidth="1"/>
    <col min="3" max="3" width="71.57421875" style="13" customWidth="1"/>
    <col min="4" max="4" width="9.57421875" style="13" customWidth="1"/>
    <col min="5" max="5" width="13.421875" style="13" customWidth="1"/>
    <col min="6" max="6" width="11.57421875" style="13" customWidth="1"/>
    <col min="7" max="7" width="10.00390625" style="13" customWidth="1"/>
    <col min="8" max="11" width="9.7109375" style="13" customWidth="1"/>
    <col min="12" max="12" width="14.421875" style="13" customWidth="1"/>
    <col min="13" max="13" width="21.140625" style="13" customWidth="1"/>
    <col min="14" max="14" width="11.7109375" style="13" customWidth="1"/>
    <col min="15" max="15" width="14.140625" style="13" customWidth="1"/>
    <col min="16" max="16" width="19.57421875" style="13" customWidth="1"/>
    <col min="17" max="19" width="9.140625" style="13" customWidth="1"/>
    <col min="20" max="20" width="9.57421875" style="13" bestFit="1" customWidth="1"/>
    <col min="21" max="16384" width="9.140625" style="13" customWidth="1"/>
  </cols>
  <sheetData>
    <row r="1" spans="6:13" ht="12.75">
      <c r="F1" s="45" t="s">
        <v>16</v>
      </c>
      <c r="G1" s="45"/>
      <c r="H1" s="45"/>
      <c r="I1" s="45"/>
      <c r="J1" s="45"/>
      <c r="K1" s="45"/>
      <c r="L1" s="45"/>
      <c r="M1" s="45"/>
    </row>
    <row r="4" spans="1:15" ht="19.5" customHeight="1">
      <c r="A4" s="46" t="s">
        <v>15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1:15" s="14" customFormat="1" ht="17.25" customHeight="1">
      <c r="A5" s="47" t="s">
        <v>51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19" s="12" customFormat="1" ht="15.75">
      <c r="A6" s="12" t="s">
        <v>12</v>
      </c>
      <c r="N6" s="21"/>
      <c r="O6" s="21"/>
      <c r="P6" s="21"/>
      <c r="Q6" s="21"/>
      <c r="R6" s="21"/>
      <c r="S6" s="21"/>
    </row>
    <row r="7" spans="1:19" s="6" customFormat="1" ht="32.25" customHeight="1">
      <c r="A7" s="48" t="s">
        <v>0</v>
      </c>
      <c r="B7" s="48" t="s">
        <v>1</v>
      </c>
      <c r="C7" s="48" t="s">
        <v>2</v>
      </c>
      <c r="D7" s="48" t="s">
        <v>3</v>
      </c>
      <c r="E7" s="48" t="s">
        <v>4</v>
      </c>
      <c r="F7" s="49" t="s">
        <v>5</v>
      </c>
      <c r="G7" s="50"/>
      <c r="H7" s="50"/>
      <c r="I7" s="25"/>
      <c r="J7" s="25"/>
      <c r="K7" s="42" t="s">
        <v>6</v>
      </c>
      <c r="L7" s="42" t="s">
        <v>7</v>
      </c>
      <c r="N7" s="11"/>
      <c r="O7" s="11"/>
      <c r="P7" s="11"/>
      <c r="Q7" s="11"/>
      <c r="R7" s="11"/>
      <c r="S7" s="11"/>
    </row>
    <row r="8" spans="1:19" s="6" customFormat="1" ht="14.25" customHeight="1">
      <c r="A8" s="48"/>
      <c r="B8" s="48"/>
      <c r="C8" s="48"/>
      <c r="D8" s="48"/>
      <c r="E8" s="48"/>
      <c r="F8" s="24" t="s">
        <v>8</v>
      </c>
      <c r="G8" s="24" t="s">
        <v>9</v>
      </c>
      <c r="H8" s="24" t="s">
        <v>10</v>
      </c>
      <c r="I8" s="24" t="s">
        <v>17</v>
      </c>
      <c r="J8" s="24" t="s">
        <v>18</v>
      </c>
      <c r="K8" s="43"/>
      <c r="L8" s="43"/>
      <c r="N8" s="11"/>
      <c r="O8" s="11"/>
      <c r="P8" s="11"/>
      <c r="Q8" s="11"/>
      <c r="R8" s="11"/>
      <c r="S8" s="11"/>
    </row>
    <row r="9" spans="1:19" s="6" customFormat="1" ht="14.25" customHeight="1">
      <c r="A9" s="42">
        <v>1</v>
      </c>
      <c r="B9" s="42" t="s">
        <v>27</v>
      </c>
      <c r="C9" s="42" t="s">
        <v>26</v>
      </c>
      <c r="D9" s="42" t="s">
        <v>36</v>
      </c>
      <c r="E9" s="37">
        <v>1600</v>
      </c>
      <c r="F9" s="35">
        <v>399</v>
      </c>
      <c r="G9" s="35">
        <v>420</v>
      </c>
      <c r="H9" s="35">
        <v>364</v>
      </c>
      <c r="I9" s="35">
        <v>395</v>
      </c>
      <c r="J9" s="35">
        <v>420</v>
      </c>
      <c r="K9" s="35">
        <v>399.6</v>
      </c>
      <c r="L9" s="39">
        <f>E9*K9</f>
        <v>639360</v>
      </c>
      <c r="N9" s="11"/>
      <c r="O9" s="11"/>
      <c r="P9" s="11"/>
      <c r="Q9" s="11"/>
      <c r="R9" s="11"/>
      <c r="S9" s="11"/>
    </row>
    <row r="10" spans="1:19" s="6" customFormat="1" ht="52.5" customHeight="1">
      <c r="A10" s="44"/>
      <c r="B10" s="43"/>
      <c r="C10" s="43"/>
      <c r="D10" s="43"/>
      <c r="E10" s="38"/>
      <c r="F10" s="36"/>
      <c r="G10" s="36"/>
      <c r="H10" s="36"/>
      <c r="I10" s="36"/>
      <c r="J10" s="36"/>
      <c r="K10" s="36"/>
      <c r="L10" s="40"/>
      <c r="N10" s="11"/>
      <c r="O10" s="11"/>
      <c r="P10" s="11"/>
      <c r="Q10" s="11"/>
      <c r="R10" s="11"/>
      <c r="S10" s="11"/>
    </row>
    <row r="11" spans="1:19" s="9" customFormat="1" ht="15.75" customHeight="1">
      <c r="A11" s="17"/>
      <c r="B11" s="1" t="s">
        <v>13</v>
      </c>
      <c r="C11" s="7"/>
      <c r="D11" s="2"/>
      <c r="E11" s="2"/>
      <c r="F11" s="3"/>
      <c r="G11" s="3"/>
      <c r="H11" s="3"/>
      <c r="I11" s="3"/>
      <c r="J11" s="3"/>
      <c r="K11" s="8"/>
      <c r="L11" s="20">
        <f>L9</f>
        <v>639360</v>
      </c>
      <c r="N11" s="22"/>
      <c r="O11" s="22"/>
      <c r="P11" s="22"/>
      <c r="Q11" s="22"/>
      <c r="R11" s="22"/>
      <c r="S11" s="22"/>
    </row>
    <row r="12" spans="1:19" s="6" customFormat="1" ht="15.75">
      <c r="A12" s="41" t="s">
        <v>47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N12" s="11"/>
      <c r="O12" s="11"/>
      <c r="P12" s="11"/>
      <c r="Q12" s="11"/>
      <c r="R12" s="11"/>
      <c r="S12" s="11"/>
    </row>
    <row r="13" spans="1:19" s="6" customFormat="1" ht="30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1"/>
      <c r="N13" s="11"/>
      <c r="O13" s="11"/>
      <c r="P13" s="11"/>
      <c r="Q13" s="11"/>
      <c r="R13" s="11"/>
      <c r="S13" s="11"/>
    </row>
    <row r="14" spans="1:19" s="6" customFormat="1" ht="15" customHeight="1">
      <c r="A14" s="4">
        <v>1</v>
      </c>
      <c r="B14" s="33" t="s">
        <v>28</v>
      </c>
      <c r="C14" s="34"/>
      <c r="D14" s="10"/>
      <c r="E14" s="10"/>
      <c r="F14" s="10"/>
      <c r="G14" s="10"/>
      <c r="H14" s="10"/>
      <c r="I14" s="10"/>
      <c r="J14" s="10"/>
      <c r="K14" s="10"/>
      <c r="L14" s="11"/>
      <c r="N14" s="11"/>
      <c r="O14" s="11"/>
      <c r="P14" s="11"/>
      <c r="Q14" s="11"/>
      <c r="R14" s="11"/>
      <c r="S14" s="11"/>
    </row>
    <row r="15" spans="1:19" s="15" customFormat="1" ht="15.75" customHeight="1">
      <c r="A15" s="16">
        <v>2</v>
      </c>
      <c r="B15" s="33" t="s">
        <v>30</v>
      </c>
      <c r="C15" s="34"/>
      <c r="D15" s="10"/>
      <c r="E15" s="10"/>
      <c r="F15" s="10"/>
      <c r="G15" s="10"/>
      <c r="H15" s="10"/>
      <c r="I15" s="10"/>
      <c r="J15" s="10"/>
      <c r="K15" s="10"/>
      <c r="L15" s="11"/>
      <c r="N15" s="23"/>
      <c r="O15" s="23"/>
      <c r="P15" s="23"/>
      <c r="Q15" s="23"/>
      <c r="R15" s="23"/>
      <c r="S15" s="23"/>
    </row>
    <row r="16" spans="1:19" s="15" customFormat="1" ht="15.75" customHeight="1">
      <c r="A16" s="16">
        <v>3</v>
      </c>
      <c r="B16" s="33" t="s">
        <v>29</v>
      </c>
      <c r="C16" s="34"/>
      <c r="D16" s="10"/>
      <c r="E16" s="10"/>
      <c r="F16" s="10"/>
      <c r="G16" s="10"/>
      <c r="H16" s="10"/>
      <c r="I16" s="10"/>
      <c r="J16" s="10"/>
      <c r="K16" s="10"/>
      <c r="L16" s="11"/>
      <c r="N16" s="22"/>
      <c r="O16" s="23"/>
      <c r="P16" s="23"/>
      <c r="Q16" s="23"/>
      <c r="R16" s="23"/>
      <c r="S16" s="23"/>
    </row>
    <row r="17" spans="1:19" s="15" customFormat="1" ht="15.75" customHeight="1">
      <c r="A17" s="16">
        <v>4</v>
      </c>
      <c r="B17" s="33" t="s">
        <v>31</v>
      </c>
      <c r="C17" s="34"/>
      <c r="D17" s="10"/>
      <c r="E17" s="10"/>
      <c r="F17" s="10"/>
      <c r="G17" s="10"/>
      <c r="H17" s="10"/>
      <c r="I17" s="10"/>
      <c r="J17" s="10"/>
      <c r="K17" s="10"/>
      <c r="L17" s="11"/>
      <c r="N17" s="23"/>
      <c r="O17" s="23"/>
      <c r="P17" s="23"/>
      <c r="Q17" s="23"/>
      <c r="R17" s="23"/>
      <c r="S17" s="23"/>
    </row>
    <row r="18" spans="1:19" s="15" customFormat="1" ht="15.75" customHeight="1">
      <c r="A18" s="16">
        <v>5</v>
      </c>
      <c r="B18" s="33" t="s">
        <v>33</v>
      </c>
      <c r="C18" s="34"/>
      <c r="D18" s="10"/>
      <c r="E18" s="10"/>
      <c r="F18" s="10"/>
      <c r="G18" s="10"/>
      <c r="H18" s="10"/>
      <c r="I18" s="10"/>
      <c r="J18" s="10"/>
      <c r="K18" s="10"/>
      <c r="L18" s="11"/>
      <c r="N18" s="23"/>
      <c r="O18" s="23"/>
      <c r="P18" s="23"/>
      <c r="Q18" s="23"/>
      <c r="R18" s="23"/>
      <c r="S18" s="23"/>
    </row>
    <row r="19" spans="1:20" s="6" customFormat="1" ht="15.75">
      <c r="A19" s="10"/>
      <c r="B19" s="10"/>
      <c r="C19" s="10"/>
      <c r="D19" s="13"/>
      <c r="E19" s="13"/>
      <c r="F19" s="13"/>
      <c r="G19" s="13"/>
      <c r="H19" s="13"/>
      <c r="I19" s="13"/>
      <c r="J19" s="13"/>
      <c r="K19" s="13"/>
      <c r="L19" s="13"/>
      <c r="M19" s="13"/>
      <c r="O19" s="11"/>
      <c r="P19" s="11"/>
      <c r="Q19" s="11"/>
      <c r="R19" s="11"/>
      <c r="S19" s="11"/>
      <c r="T19" s="11"/>
    </row>
    <row r="20" spans="1:13" s="6" customFormat="1" ht="15.75">
      <c r="A20" s="10"/>
      <c r="B20" s="5" t="s">
        <v>23</v>
      </c>
      <c r="C20" s="5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1:13" s="6" customFormat="1" ht="15.75">
      <c r="A21" s="10"/>
      <c r="B21" s="5" t="s">
        <v>24</v>
      </c>
      <c r="C21" s="5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1:13" s="6" customFormat="1" ht="15.75">
      <c r="A22" s="10"/>
      <c r="B22" s="5" t="s">
        <v>32</v>
      </c>
      <c r="C22" s="5"/>
      <c r="D22" s="13"/>
      <c r="E22" s="13"/>
      <c r="F22" s="13"/>
      <c r="G22" s="13"/>
      <c r="H22" s="13"/>
      <c r="I22" s="13"/>
      <c r="J22" s="13"/>
      <c r="K22" s="13"/>
      <c r="L22" s="13"/>
      <c r="M22" s="13"/>
    </row>
  </sheetData>
  <sheetProtection/>
  <mergeCells count="29">
    <mergeCell ref="F1:M1"/>
    <mergeCell ref="A4:O4"/>
    <mergeCell ref="A5:O5"/>
    <mergeCell ref="A7:A8"/>
    <mergeCell ref="B7:B8"/>
    <mergeCell ref="C7:C8"/>
    <mergeCell ref="D7:D8"/>
    <mergeCell ref="E7:E8"/>
    <mergeCell ref="F7:H7"/>
    <mergeCell ref="K7:K8"/>
    <mergeCell ref="L7:L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B16:C16"/>
    <mergeCell ref="B17:C17"/>
    <mergeCell ref="B18:C18"/>
    <mergeCell ref="J9:J10"/>
    <mergeCell ref="K9:K10"/>
    <mergeCell ref="L9:L10"/>
    <mergeCell ref="A12:L12"/>
    <mergeCell ref="B14:C14"/>
    <mergeCell ref="B15:C15"/>
  </mergeCells>
  <printOptions/>
  <pageMargins left="0.7" right="0.7" top="0.75" bottom="0.75" header="0.3" footer="0.3"/>
  <pageSetup fitToHeight="0" fitToWidth="1" horizontalDpi="600" verticalDpi="600"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2"/>
  <sheetViews>
    <sheetView view="pageBreakPreview" zoomScaleSheetLayoutView="100" zoomScalePageLayoutView="0" workbookViewId="0" topLeftCell="A1">
      <selection activeCell="A5" sqref="A5:O5"/>
    </sheetView>
  </sheetViews>
  <sheetFormatPr defaultColWidth="9.140625" defaultRowHeight="12.75"/>
  <cols>
    <col min="1" max="1" width="6.140625" style="13" customWidth="1"/>
    <col min="2" max="2" width="19.00390625" style="13" customWidth="1"/>
    <col min="3" max="3" width="71.57421875" style="13" customWidth="1"/>
    <col min="4" max="4" width="9.57421875" style="13" customWidth="1"/>
    <col min="5" max="5" width="13.421875" style="13" customWidth="1"/>
    <col min="6" max="6" width="11.57421875" style="13" customWidth="1"/>
    <col min="7" max="7" width="10.00390625" style="13" customWidth="1"/>
    <col min="8" max="11" width="9.7109375" style="13" customWidth="1"/>
    <col min="12" max="12" width="13.57421875" style="13" customWidth="1"/>
    <col min="13" max="13" width="21.140625" style="13" customWidth="1"/>
    <col min="14" max="14" width="11.7109375" style="13" customWidth="1"/>
    <col min="15" max="15" width="14.140625" style="13" customWidth="1"/>
    <col min="16" max="16" width="19.57421875" style="13" customWidth="1"/>
    <col min="17" max="19" width="9.140625" style="13" customWidth="1"/>
    <col min="20" max="20" width="9.57421875" style="13" bestFit="1" customWidth="1"/>
    <col min="21" max="16384" width="9.140625" style="13" customWidth="1"/>
  </cols>
  <sheetData>
    <row r="1" spans="6:13" ht="12.75">
      <c r="F1" s="45" t="s">
        <v>16</v>
      </c>
      <c r="G1" s="45"/>
      <c r="H1" s="45"/>
      <c r="I1" s="45"/>
      <c r="J1" s="45"/>
      <c r="K1" s="45"/>
      <c r="L1" s="45"/>
      <c r="M1" s="45"/>
    </row>
    <row r="4" spans="1:15" ht="19.5" customHeight="1">
      <c r="A4" s="46" t="s">
        <v>15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1:15" s="14" customFormat="1" ht="17.25" customHeight="1">
      <c r="A5" s="47" t="s">
        <v>51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19" s="12" customFormat="1" ht="15.75">
      <c r="A6" s="12" t="s">
        <v>12</v>
      </c>
      <c r="N6" s="21"/>
      <c r="O6" s="21"/>
      <c r="P6" s="21"/>
      <c r="Q6" s="21"/>
      <c r="R6" s="21"/>
      <c r="S6" s="21"/>
    </row>
    <row r="7" spans="1:19" s="6" customFormat="1" ht="32.25" customHeight="1">
      <c r="A7" s="48" t="s">
        <v>0</v>
      </c>
      <c r="B7" s="48" t="s">
        <v>1</v>
      </c>
      <c r="C7" s="48" t="s">
        <v>2</v>
      </c>
      <c r="D7" s="48" t="s">
        <v>3</v>
      </c>
      <c r="E7" s="48" t="s">
        <v>4</v>
      </c>
      <c r="F7" s="49" t="s">
        <v>5</v>
      </c>
      <c r="G7" s="50"/>
      <c r="H7" s="50"/>
      <c r="I7" s="25"/>
      <c r="J7" s="25"/>
      <c r="K7" s="42" t="s">
        <v>6</v>
      </c>
      <c r="L7" s="42" t="s">
        <v>7</v>
      </c>
      <c r="N7" s="11"/>
      <c r="O7" s="11"/>
      <c r="P7" s="11"/>
      <c r="Q7" s="11"/>
      <c r="R7" s="11"/>
      <c r="S7" s="11"/>
    </row>
    <row r="8" spans="1:19" s="6" customFormat="1" ht="14.25" customHeight="1">
      <c r="A8" s="48"/>
      <c r="B8" s="48"/>
      <c r="C8" s="48"/>
      <c r="D8" s="48"/>
      <c r="E8" s="48"/>
      <c r="F8" s="24" t="s">
        <v>8</v>
      </c>
      <c r="G8" s="24" t="s">
        <v>9</v>
      </c>
      <c r="H8" s="24" t="s">
        <v>10</v>
      </c>
      <c r="I8" s="24" t="s">
        <v>17</v>
      </c>
      <c r="J8" s="24" t="s">
        <v>18</v>
      </c>
      <c r="K8" s="43"/>
      <c r="L8" s="43"/>
      <c r="N8" s="11"/>
      <c r="O8" s="11"/>
      <c r="P8" s="11"/>
      <c r="Q8" s="11"/>
      <c r="R8" s="11"/>
      <c r="S8" s="11"/>
    </row>
    <row r="9" spans="1:19" s="6" customFormat="1" ht="14.25" customHeight="1">
      <c r="A9" s="42">
        <v>1</v>
      </c>
      <c r="B9" s="42" t="s">
        <v>27</v>
      </c>
      <c r="C9" s="42" t="s">
        <v>26</v>
      </c>
      <c r="D9" s="42" t="s">
        <v>36</v>
      </c>
      <c r="E9" s="37">
        <v>1085</v>
      </c>
      <c r="F9" s="35">
        <v>399</v>
      </c>
      <c r="G9" s="35">
        <v>420</v>
      </c>
      <c r="H9" s="35">
        <v>364</v>
      </c>
      <c r="I9" s="35">
        <v>395</v>
      </c>
      <c r="J9" s="35">
        <v>420</v>
      </c>
      <c r="K9" s="35">
        <v>399.6</v>
      </c>
      <c r="L9" s="39">
        <f>E9*K9</f>
        <v>433566</v>
      </c>
      <c r="N9" s="11"/>
      <c r="O9" s="11"/>
      <c r="P9" s="11"/>
      <c r="Q9" s="11"/>
      <c r="R9" s="11"/>
      <c r="S9" s="11"/>
    </row>
    <row r="10" spans="1:19" s="6" customFormat="1" ht="52.5" customHeight="1">
      <c r="A10" s="44"/>
      <c r="B10" s="43"/>
      <c r="C10" s="43"/>
      <c r="D10" s="43"/>
      <c r="E10" s="38"/>
      <c r="F10" s="36"/>
      <c r="G10" s="36"/>
      <c r="H10" s="36"/>
      <c r="I10" s="36"/>
      <c r="J10" s="36"/>
      <c r="K10" s="36"/>
      <c r="L10" s="40"/>
      <c r="N10" s="11"/>
      <c r="O10" s="11"/>
      <c r="P10" s="11"/>
      <c r="Q10" s="11"/>
      <c r="R10" s="11"/>
      <c r="S10" s="11"/>
    </row>
    <row r="11" spans="1:19" s="9" customFormat="1" ht="15.75" customHeight="1">
      <c r="A11" s="17"/>
      <c r="B11" s="1" t="s">
        <v>13</v>
      </c>
      <c r="C11" s="7"/>
      <c r="D11" s="2"/>
      <c r="E11" s="2"/>
      <c r="F11" s="3"/>
      <c r="G11" s="3"/>
      <c r="H11" s="3"/>
      <c r="I11" s="3"/>
      <c r="J11" s="3"/>
      <c r="K11" s="8"/>
      <c r="L11" s="20">
        <f>L9</f>
        <v>433566</v>
      </c>
      <c r="N11" s="22"/>
      <c r="O11" s="22"/>
      <c r="P11" s="22"/>
      <c r="Q11" s="22"/>
      <c r="R11" s="22"/>
      <c r="S11" s="22"/>
    </row>
    <row r="12" spans="1:19" s="6" customFormat="1" ht="15.75">
      <c r="A12" s="41" t="s">
        <v>48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N12" s="11"/>
      <c r="O12" s="11"/>
      <c r="P12" s="11"/>
      <c r="Q12" s="11"/>
      <c r="R12" s="11"/>
      <c r="S12" s="11"/>
    </row>
    <row r="13" spans="1:19" s="6" customFormat="1" ht="30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1"/>
      <c r="N13" s="11"/>
      <c r="O13" s="11"/>
      <c r="P13" s="11"/>
      <c r="Q13" s="11"/>
      <c r="R13" s="11"/>
      <c r="S13" s="11"/>
    </row>
    <row r="14" spans="1:19" s="6" customFormat="1" ht="15" customHeight="1">
      <c r="A14" s="4">
        <v>1</v>
      </c>
      <c r="B14" s="33" t="s">
        <v>28</v>
      </c>
      <c r="C14" s="34"/>
      <c r="D14" s="10"/>
      <c r="E14" s="10"/>
      <c r="F14" s="10"/>
      <c r="G14" s="10"/>
      <c r="H14" s="10"/>
      <c r="I14" s="10"/>
      <c r="J14" s="10"/>
      <c r="K14" s="10"/>
      <c r="L14" s="11"/>
      <c r="N14" s="11"/>
      <c r="O14" s="11"/>
      <c r="P14" s="11"/>
      <c r="Q14" s="11"/>
      <c r="R14" s="11"/>
      <c r="S14" s="11"/>
    </row>
    <row r="15" spans="1:19" s="15" customFormat="1" ht="15.75" customHeight="1">
      <c r="A15" s="16">
        <v>2</v>
      </c>
      <c r="B15" s="33" t="s">
        <v>30</v>
      </c>
      <c r="C15" s="34"/>
      <c r="D15" s="10"/>
      <c r="E15" s="10"/>
      <c r="F15" s="10"/>
      <c r="G15" s="10"/>
      <c r="H15" s="10"/>
      <c r="I15" s="10"/>
      <c r="J15" s="10"/>
      <c r="K15" s="10"/>
      <c r="L15" s="11"/>
      <c r="N15" s="23"/>
      <c r="O15" s="23"/>
      <c r="P15" s="23"/>
      <c r="Q15" s="23"/>
      <c r="R15" s="23"/>
      <c r="S15" s="23"/>
    </row>
    <row r="16" spans="1:19" s="15" customFormat="1" ht="15.75" customHeight="1">
      <c r="A16" s="16">
        <v>3</v>
      </c>
      <c r="B16" s="33" t="s">
        <v>29</v>
      </c>
      <c r="C16" s="34"/>
      <c r="D16" s="10"/>
      <c r="E16" s="10"/>
      <c r="F16" s="10"/>
      <c r="G16" s="10"/>
      <c r="H16" s="10"/>
      <c r="I16" s="10"/>
      <c r="J16" s="10"/>
      <c r="K16" s="10"/>
      <c r="L16" s="11"/>
      <c r="N16" s="22"/>
      <c r="O16" s="23"/>
      <c r="P16" s="23"/>
      <c r="Q16" s="23"/>
      <c r="R16" s="23"/>
      <c r="S16" s="23"/>
    </row>
    <row r="17" spans="1:19" s="15" customFormat="1" ht="15.75" customHeight="1">
      <c r="A17" s="16">
        <v>4</v>
      </c>
      <c r="B17" s="33" t="s">
        <v>31</v>
      </c>
      <c r="C17" s="34"/>
      <c r="D17" s="10"/>
      <c r="E17" s="10"/>
      <c r="F17" s="10"/>
      <c r="G17" s="10"/>
      <c r="H17" s="10"/>
      <c r="I17" s="10"/>
      <c r="J17" s="10"/>
      <c r="K17" s="10"/>
      <c r="L17" s="11"/>
      <c r="N17" s="23"/>
      <c r="O17" s="23"/>
      <c r="P17" s="23"/>
      <c r="Q17" s="23"/>
      <c r="R17" s="23"/>
      <c r="S17" s="23"/>
    </row>
    <row r="18" spans="1:19" s="15" customFormat="1" ht="15.75" customHeight="1">
      <c r="A18" s="16">
        <v>5</v>
      </c>
      <c r="B18" s="33" t="s">
        <v>33</v>
      </c>
      <c r="C18" s="34"/>
      <c r="D18" s="10"/>
      <c r="E18" s="10"/>
      <c r="F18" s="10"/>
      <c r="G18" s="10"/>
      <c r="H18" s="10"/>
      <c r="I18" s="10"/>
      <c r="J18" s="10"/>
      <c r="K18" s="10"/>
      <c r="L18" s="11"/>
      <c r="N18" s="23"/>
      <c r="O18" s="23"/>
      <c r="P18" s="23"/>
      <c r="Q18" s="23"/>
      <c r="R18" s="23"/>
      <c r="S18" s="23"/>
    </row>
    <row r="19" spans="1:20" s="6" customFormat="1" ht="15.75">
      <c r="A19" s="10"/>
      <c r="B19" s="10"/>
      <c r="C19" s="10"/>
      <c r="D19" s="13"/>
      <c r="E19" s="13"/>
      <c r="F19" s="13"/>
      <c r="G19" s="13"/>
      <c r="H19" s="13"/>
      <c r="I19" s="13"/>
      <c r="J19" s="13"/>
      <c r="K19" s="13"/>
      <c r="L19" s="13"/>
      <c r="M19" s="13"/>
      <c r="O19" s="11"/>
      <c r="P19" s="11"/>
      <c r="Q19" s="11"/>
      <c r="R19" s="11"/>
      <c r="S19" s="11"/>
      <c r="T19" s="11"/>
    </row>
    <row r="20" spans="1:13" s="6" customFormat="1" ht="15.75">
      <c r="A20" s="10"/>
      <c r="B20" s="5" t="s">
        <v>37</v>
      </c>
      <c r="C20" s="5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1:13" s="6" customFormat="1" ht="15.75">
      <c r="A21" s="10"/>
      <c r="B21" s="5" t="s">
        <v>25</v>
      </c>
      <c r="C21" s="5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1:13" s="6" customFormat="1" ht="15.75">
      <c r="A22" s="10"/>
      <c r="B22" s="5" t="s">
        <v>32</v>
      </c>
      <c r="C22" s="5"/>
      <c r="D22" s="13"/>
      <c r="E22" s="13"/>
      <c r="F22" s="13"/>
      <c r="G22" s="13"/>
      <c r="H22" s="13"/>
      <c r="I22" s="13"/>
      <c r="J22" s="13"/>
      <c r="K22" s="13"/>
      <c r="L22" s="13"/>
      <c r="M22" s="13"/>
    </row>
  </sheetData>
  <sheetProtection/>
  <mergeCells count="29">
    <mergeCell ref="F1:M1"/>
    <mergeCell ref="A4:O4"/>
    <mergeCell ref="A5:O5"/>
    <mergeCell ref="A7:A8"/>
    <mergeCell ref="B7:B8"/>
    <mergeCell ref="C7:C8"/>
    <mergeCell ref="D7:D8"/>
    <mergeCell ref="E7:E8"/>
    <mergeCell ref="F7:H7"/>
    <mergeCell ref="K7:K8"/>
    <mergeCell ref="L7:L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B16:C16"/>
    <mergeCell ref="B17:C17"/>
    <mergeCell ref="B18:C18"/>
    <mergeCell ref="J9:J10"/>
    <mergeCell ref="K9:K10"/>
    <mergeCell ref="L9:L10"/>
    <mergeCell ref="A12:L12"/>
    <mergeCell ref="B14:C14"/>
    <mergeCell ref="B15:C15"/>
  </mergeCells>
  <printOptions/>
  <pageMargins left="0.7" right="0.7" top="0.75" bottom="0.75" header="0.3" footer="0.3"/>
  <pageSetup fitToHeight="0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2"/>
  <sheetViews>
    <sheetView view="pageBreakPreview" zoomScaleSheetLayoutView="100" zoomScalePageLayoutView="0" workbookViewId="0" topLeftCell="A1">
      <selection activeCell="A5" sqref="A5:O5"/>
    </sheetView>
  </sheetViews>
  <sheetFormatPr defaultColWidth="9.140625" defaultRowHeight="12.75"/>
  <cols>
    <col min="1" max="1" width="6.140625" style="13" customWidth="1"/>
    <col min="2" max="2" width="19.00390625" style="13" customWidth="1"/>
    <col min="3" max="3" width="71.57421875" style="13" customWidth="1"/>
    <col min="4" max="4" width="9.57421875" style="13" customWidth="1"/>
    <col min="5" max="5" width="13.421875" style="13" customWidth="1"/>
    <col min="6" max="6" width="11.57421875" style="13" customWidth="1"/>
    <col min="7" max="7" width="10.00390625" style="13" customWidth="1"/>
    <col min="8" max="11" width="9.7109375" style="13" customWidth="1"/>
    <col min="12" max="12" width="12.8515625" style="13" customWidth="1"/>
    <col min="13" max="13" width="21.140625" style="13" customWidth="1"/>
    <col min="14" max="14" width="11.7109375" style="13" customWidth="1"/>
    <col min="15" max="15" width="14.140625" style="13" customWidth="1"/>
    <col min="16" max="16" width="19.57421875" style="13" customWidth="1"/>
    <col min="17" max="19" width="9.140625" style="13" customWidth="1"/>
    <col min="20" max="20" width="9.57421875" style="13" bestFit="1" customWidth="1"/>
    <col min="21" max="16384" width="9.140625" style="13" customWidth="1"/>
  </cols>
  <sheetData>
    <row r="1" spans="6:13" ht="12.75">
      <c r="F1" s="45" t="s">
        <v>16</v>
      </c>
      <c r="G1" s="45"/>
      <c r="H1" s="45"/>
      <c r="I1" s="45"/>
      <c r="J1" s="45"/>
      <c r="K1" s="45"/>
      <c r="L1" s="45"/>
      <c r="M1" s="45"/>
    </row>
    <row r="4" spans="1:15" ht="19.5" customHeight="1">
      <c r="A4" s="46" t="s">
        <v>15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1:15" s="14" customFormat="1" ht="17.25" customHeight="1">
      <c r="A5" s="47" t="s">
        <v>51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19" s="12" customFormat="1" ht="15.75">
      <c r="A6" s="12" t="s">
        <v>12</v>
      </c>
      <c r="N6" s="21"/>
      <c r="O6" s="21"/>
      <c r="P6" s="21"/>
      <c r="Q6" s="21"/>
      <c r="R6" s="21"/>
      <c r="S6" s="21"/>
    </row>
    <row r="7" spans="1:19" s="6" customFormat="1" ht="32.25" customHeight="1">
      <c r="A7" s="48" t="s">
        <v>0</v>
      </c>
      <c r="B7" s="48" t="s">
        <v>1</v>
      </c>
      <c r="C7" s="48" t="s">
        <v>2</v>
      </c>
      <c r="D7" s="48" t="s">
        <v>3</v>
      </c>
      <c r="E7" s="48" t="s">
        <v>4</v>
      </c>
      <c r="F7" s="49" t="s">
        <v>5</v>
      </c>
      <c r="G7" s="50"/>
      <c r="H7" s="50"/>
      <c r="I7" s="28"/>
      <c r="J7" s="28"/>
      <c r="K7" s="42" t="s">
        <v>6</v>
      </c>
      <c r="L7" s="42" t="s">
        <v>7</v>
      </c>
      <c r="N7" s="11"/>
      <c r="O7" s="11"/>
      <c r="P7" s="11"/>
      <c r="Q7" s="11"/>
      <c r="R7" s="11"/>
      <c r="S7" s="11"/>
    </row>
    <row r="8" spans="1:19" s="6" customFormat="1" ht="14.25" customHeight="1">
      <c r="A8" s="48"/>
      <c r="B8" s="48"/>
      <c r="C8" s="48"/>
      <c r="D8" s="48"/>
      <c r="E8" s="48"/>
      <c r="F8" s="27" t="s">
        <v>8</v>
      </c>
      <c r="G8" s="27" t="s">
        <v>9</v>
      </c>
      <c r="H8" s="27" t="s">
        <v>10</v>
      </c>
      <c r="I8" s="27" t="s">
        <v>17</v>
      </c>
      <c r="J8" s="27" t="s">
        <v>18</v>
      </c>
      <c r="K8" s="43"/>
      <c r="L8" s="43"/>
      <c r="N8" s="11"/>
      <c r="O8" s="11"/>
      <c r="P8" s="11"/>
      <c r="Q8" s="11"/>
      <c r="R8" s="11"/>
      <c r="S8" s="11"/>
    </row>
    <row r="9" spans="1:19" s="6" customFormat="1" ht="14.25" customHeight="1">
      <c r="A9" s="42">
        <v>1</v>
      </c>
      <c r="B9" s="42" t="s">
        <v>27</v>
      </c>
      <c r="C9" s="42" t="s">
        <v>26</v>
      </c>
      <c r="D9" s="42" t="s">
        <v>36</v>
      </c>
      <c r="E9" s="37">
        <v>112</v>
      </c>
      <c r="F9" s="35">
        <v>399</v>
      </c>
      <c r="G9" s="35">
        <v>420</v>
      </c>
      <c r="H9" s="35">
        <v>364</v>
      </c>
      <c r="I9" s="35">
        <v>395</v>
      </c>
      <c r="J9" s="35">
        <v>420</v>
      </c>
      <c r="K9" s="35">
        <v>399.6</v>
      </c>
      <c r="L9" s="39">
        <f>E9*K9</f>
        <v>44755.200000000004</v>
      </c>
      <c r="N9" s="11"/>
      <c r="O9" s="11"/>
      <c r="P9" s="11"/>
      <c r="Q9" s="11"/>
      <c r="R9" s="11"/>
      <c r="S9" s="11"/>
    </row>
    <row r="10" spans="1:19" s="6" customFormat="1" ht="52.5" customHeight="1">
      <c r="A10" s="44"/>
      <c r="B10" s="43"/>
      <c r="C10" s="43"/>
      <c r="D10" s="43"/>
      <c r="E10" s="38"/>
      <c r="F10" s="36"/>
      <c r="G10" s="36"/>
      <c r="H10" s="36"/>
      <c r="I10" s="36"/>
      <c r="J10" s="36"/>
      <c r="K10" s="36"/>
      <c r="L10" s="40"/>
      <c r="N10" s="11"/>
      <c r="O10" s="11"/>
      <c r="P10" s="11"/>
      <c r="Q10" s="11"/>
      <c r="R10" s="11"/>
      <c r="S10" s="11"/>
    </row>
    <row r="11" spans="1:19" s="9" customFormat="1" ht="15.75" customHeight="1">
      <c r="A11" s="17"/>
      <c r="B11" s="1" t="s">
        <v>13</v>
      </c>
      <c r="C11" s="7"/>
      <c r="D11" s="2"/>
      <c r="E11" s="2"/>
      <c r="F11" s="3"/>
      <c r="G11" s="3"/>
      <c r="H11" s="3"/>
      <c r="I11" s="3"/>
      <c r="J11" s="3"/>
      <c r="K11" s="8"/>
      <c r="L11" s="20">
        <f>L9</f>
        <v>44755.200000000004</v>
      </c>
      <c r="N11" s="22"/>
      <c r="O11" s="22"/>
      <c r="P11" s="22"/>
      <c r="Q11" s="22"/>
      <c r="R11" s="22"/>
      <c r="S11" s="22"/>
    </row>
    <row r="12" spans="1:19" s="6" customFormat="1" ht="15.75">
      <c r="A12" s="41" t="s">
        <v>49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N12" s="11"/>
      <c r="O12" s="11"/>
      <c r="P12" s="11"/>
      <c r="Q12" s="11"/>
      <c r="R12" s="11"/>
      <c r="S12" s="11"/>
    </row>
    <row r="13" spans="1:19" s="6" customFormat="1" ht="30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1"/>
      <c r="N13" s="11"/>
      <c r="O13" s="11"/>
      <c r="P13" s="11"/>
      <c r="Q13" s="11"/>
      <c r="R13" s="11"/>
      <c r="S13" s="11"/>
    </row>
    <row r="14" spans="1:19" s="6" customFormat="1" ht="15" customHeight="1">
      <c r="A14" s="4">
        <v>1</v>
      </c>
      <c r="B14" s="33" t="s">
        <v>28</v>
      </c>
      <c r="C14" s="34"/>
      <c r="D14" s="10"/>
      <c r="E14" s="10"/>
      <c r="F14" s="10"/>
      <c r="G14" s="10"/>
      <c r="H14" s="10"/>
      <c r="I14" s="10"/>
      <c r="J14" s="10"/>
      <c r="K14" s="10"/>
      <c r="L14" s="11"/>
      <c r="N14" s="11"/>
      <c r="O14" s="11"/>
      <c r="P14" s="11"/>
      <c r="Q14" s="11"/>
      <c r="R14" s="11"/>
      <c r="S14" s="11"/>
    </row>
    <row r="15" spans="1:19" s="15" customFormat="1" ht="15.75" customHeight="1">
      <c r="A15" s="16">
        <v>2</v>
      </c>
      <c r="B15" s="33" t="s">
        <v>30</v>
      </c>
      <c r="C15" s="34"/>
      <c r="D15" s="10"/>
      <c r="E15" s="10"/>
      <c r="F15" s="10"/>
      <c r="G15" s="10"/>
      <c r="H15" s="10"/>
      <c r="I15" s="10"/>
      <c r="J15" s="10"/>
      <c r="K15" s="10"/>
      <c r="L15" s="11"/>
      <c r="N15" s="23"/>
      <c r="O15" s="23"/>
      <c r="P15" s="23"/>
      <c r="Q15" s="23"/>
      <c r="R15" s="23"/>
      <c r="S15" s="23"/>
    </row>
    <row r="16" spans="1:19" s="15" customFormat="1" ht="15.75" customHeight="1">
      <c r="A16" s="16">
        <v>3</v>
      </c>
      <c r="B16" s="33" t="s">
        <v>29</v>
      </c>
      <c r="C16" s="34"/>
      <c r="D16" s="10"/>
      <c r="E16" s="10"/>
      <c r="F16" s="10"/>
      <c r="G16" s="10"/>
      <c r="H16" s="10"/>
      <c r="I16" s="10"/>
      <c r="J16" s="10"/>
      <c r="K16" s="10"/>
      <c r="L16" s="11"/>
      <c r="N16" s="22"/>
      <c r="O16" s="23"/>
      <c r="P16" s="23"/>
      <c r="Q16" s="23"/>
      <c r="R16" s="23"/>
      <c r="S16" s="23"/>
    </row>
    <row r="17" spans="1:19" s="15" customFormat="1" ht="15.75" customHeight="1">
      <c r="A17" s="16">
        <v>4</v>
      </c>
      <c r="B17" s="33" t="s">
        <v>31</v>
      </c>
      <c r="C17" s="34"/>
      <c r="D17" s="10"/>
      <c r="E17" s="10"/>
      <c r="F17" s="10"/>
      <c r="G17" s="10"/>
      <c r="H17" s="10"/>
      <c r="I17" s="10"/>
      <c r="J17" s="10"/>
      <c r="K17" s="10"/>
      <c r="L17" s="11"/>
      <c r="N17" s="23"/>
      <c r="O17" s="23"/>
      <c r="P17" s="23"/>
      <c r="Q17" s="23"/>
      <c r="R17" s="23"/>
      <c r="S17" s="23"/>
    </row>
    <row r="18" spans="1:19" s="15" customFormat="1" ht="15.75" customHeight="1">
      <c r="A18" s="16">
        <v>5</v>
      </c>
      <c r="B18" s="33" t="s">
        <v>33</v>
      </c>
      <c r="C18" s="34"/>
      <c r="D18" s="10"/>
      <c r="E18" s="10"/>
      <c r="F18" s="10"/>
      <c r="G18" s="10"/>
      <c r="H18" s="10"/>
      <c r="I18" s="10"/>
      <c r="J18" s="10"/>
      <c r="K18" s="10"/>
      <c r="L18" s="11"/>
      <c r="N18" s="23"/>
      <c r="O18" s="23"/>
      <c r="P18" s="23"/>
      <c r="Q18" s="23"/>
      <c r="R18" s="23"/>
      <c r="S18" s="23"/>
    </row>
    <row r="19" spans="1:20" s="6" customFormat="1" ht="15.75">
      <c r="A19" s="10"/>
      <c r="B19" s="10"/>
      <c r="C19" s="10"/>
      <c r="D19" s="13"/>
      <c r="E19" s="13"/>
      <c r="F19" s="13"/>
      <c r="G19" s="13"/>
      <c r="H19" s="13"/>
      <c r="I19" s="13"/>
      <c r="J19" s="13"/>
      <c r="K19" s="13"/>
      <c r="L19" s="13"/>
      <c r="M19" s="13"/>
      <c r="O19" s="11"/>
      <c r="P19" s="11"/>
      <c r="Q19" s="11"/>
      <c r="R19" s="11"/>
      <c r="S19" s="11"/>
      <c r="T19" s="11"/>
    </row>
    <row r="20" spans="1:13" s="6" customFormat="1" ht="15.75">
      <c r="A20" s="10"/>
      <c r="B20" s="5" t="s">
        <v>38</v>
      </c>
      <c r="C20" s="5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1:13" s="6" customFormat="1" ht="15.75">
      <c r="A21" s="10"/>
      <c r="B21" s="5" t="s">
        <v>43</v>
      </c>
      <c r="C21" s="5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1:13" s="6" customFormat="1" ht="15.75">
      <c r="A22" s="10"/>
      <c r="B22" s="5" t="s">
        <v>32</v>
      </c>
      <c r="C22" s="5"/>
      <c r="D22" s="13"/>
      <c r="E22" s="13"/>
      <c r="F22" s="13"/>
      <c r="G22" s="13"/>
      <c r="H22" s="13"/>
      <c r="I22" s="13"/>
      <c r="J22" s="13"/>
      <c r="K22" s="13"/>
      <c r="L22" s="13"/>
      <c r="M22" s="13"/>
    </row>
  </sheetData>
  <sheetProtection/>
  <mergeCells count="29">
    <mergeCell ref="F1:M1"/>
    <mergeCell ref="A4:O4"/>
    <mergeCell ref="A5:O5"/>
    <mergeCell ref="A7:A8"/>
    <mergeCell ref="B7:B8"/>
    <mergeCell ref="C7:C8"/>
    <mergeCell ref="D7:D8"/>
    <mergeCell ref="E7:E8"/>
    <mergeCell ref="F7:H7"/>
    <mergeCell ref="K7:K8"/>
    <mergeCell ref="L7:L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B16:C16"/>
    <mergeCell ref="B17:C17"/>
    <mergeCell ref="B18:C18"/>
    <mergeCell ref="J9:J10"/>
    <mergeCell ref="K9:K10"/>
    <mergeCell ref="L9:L10"/>
    <mergeCell ref="A12:L12"/>
    <mergeCell ref="B14:C14"/>
    <mergeCell ref="B15:C15"/>
  </mergeCells>
  <printOptions/>
  <pageMargins left="0.7" right="0.7" top="0.75" bottom="0.75" header="0.3" footer="0.3"/>
  <pageSetup fitToHeight="0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2"/>
  <sheetViews>
    <sheetView view="pageBreakPreview" zoomScaleSheetLayoutView="100" zoomScalePageLayoutView="0" workbookViewId="0" topLeftCell="A1">
      <selection activeCell="I20" sqref="I20"/>
    </sheetView>
  </sheetViews>
  <sheetFormatPr defaultColWidth="9.140625" defaultRowHeight="12.75"/>
  <cols>
    <col min="1" max="1" width="6.140625" style="13" customWidth="1"/>
    <col min="2" max="2" width="19.00390625" style="13" customWidth="1"/>
    <col min="3" max="3" width="71.57421875" style="13" customWidth="1"/>
    <col min="4" max="4" width="9.57421875" style="13" customWidth="1"/>
    <col min="5" max="5" width="13.421875" style="13" customWidth="1"/>
    <col min="6" max="6" width="11.57421875" style="13" customWidth="1"/>
    <col min="7" max="7" width="10.00390625" style="13" customWidth="1"/>
    <col min="8" max="11" width="9.7109375" style="13" customWidth="1"/>
    <col min="12" max="12" width="12.8515625" style="13" customWidth="1"/>
    <col min="13" max="13" width="21.140625" style="13" customWidth="1"/>
    <col min="14" max="14" width="11.7109375" style="13" customWidth="1"/>
    <col min="15" max="15" width="14.140625" style="13" customWidth="1"/>
    <col min="16" max="16" width="19.57421875" style="13" customWidth="1"/>
    <col min="17" max="19" width="9.140625" style="13" customWidth="1"/>
    <col min="20" max="20" width="9.57421875" style="13" bestFit="1" customWidth="1"/>
    <col min="21" max="16384" width="9.140625" style="13" customWidth="1"/>
  </cols>
  <sheetData>
    <row r="1" spans="6:13" ht="12.75">
      <c r="F1" s="45" t="s">
        <v>16</v>
      </c>
      <c r="G1" s="45"/>
      <c r="H1" s="45"/>
      <c r="I1" s="45"/>
      <c r="J1" s="45"/>
      <c r="K1" s="45"/>
      <c r="L1" s="45"/>
      <c r="M1" s="45"/>
    </row>
    <row r="4" spans="1:15" ht="19.5" customHeight="1">
      <c r="A4" s="46" t="s">
        <v>15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1:15" s="14" customFormat="1" ht="17.25" customHeight="1">
      <c r="A5" s="47" t="s">
        <v>51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19" s="12" customFormat="1" ht="15.75">
      <c r="A6" s="12" t="s">
        <v>12</v>
      </c>
      <c r="N6" s="21"/>
      <c r="O6" s="21"/>
      <c r="P6" s="21"/>
      <c r="Q6" s="21"/>
      <c r="R6" s="21"/>
      <c r="S6" s="21"/>
    </row>
    <row r="7" spans="1:19" s="6" customFormat="1" ht="32.25" customHeight="1">
      <c r="A7" s="48" t="s">
        <v>0</v>
      </c>
      <c r="B7" s="48" t="s">
        <v>1</v>
      </c>
      <c r="C7" s="48" t="s">
        <v>2</v>
      </c>
      <c r="D7" s="48" t="s">
        <v>3</v>
      </c>
      <c r="E7" s="48" t="s">
        <v>4</v>
      </c>
      <c r="F7" s="49" t="s">
        <v>5</v>
      </c>
      <c r="G7" s="50"/>
      <c r="H7" s="50"/>
      <c r="I7" s="25"/>
      <c r="J7" s="25"/>
      <c r="K7" s="42" t="s">
        <v>6</v>
      </c>
      <c r="L7" s="42" t="s">
        <v>7</v>
      </c>
      <c r="N7" s="11"/>
      <c r="O7" s="11"/>
      <c r="P7" s="11"/>
      <c r="Q7" s="11"/>
      <c r="R7" s="11"/>
      <c r="S7" s="11"/>
    </row>
    <row r="8" spans="1:19" s="6" customFormat="1" ht="14.25" customHeight="1">
      <c r="A8" s="48"/>
      <c r="B8" s="48"/>
      <c r="C8" s="48"/>
      <c r="D8" s="48"/>
      <c r="E8" s="48"/>
      <c r="F8" s="24" t="s">
        <v>8</v>
      </c>
      <c r="G8" s="24" t="s">
        <v>9</v>
      </c>
      <c r="H8" s="24" t="s">
        <v>10</v>
      </c>
      <c r="I8" s="24" t="s">
        <v>17</v>
      </c>
      <c r="J8" s="24" t="s">
        <v>18</v>
      </c>
      <c r="K8" s="43"/>
      <c r="L8" s="43"/>
      <c r="N8" s="11"/>
      <c r="O8" s="11"/>
      <c r="P8" s="11"/>
      <c r="Q8" s="11"/>
      <c r="R8" s="11"/>
      <c r="S8" s="11"/>
    </row>
    <row r="9" spans="1:19" s="6" customFormat="1" ht="14.25" customHeight="1">
      <c r="A9" s="42">
        <v>1</v>
      </c>
      <c r="B9" s="42" t="s">
        <v>27</v>
      </c>
      <c r="C9" s="42" t="s">
        <v>26</v>
      </c>
      <c r="D9" s="42" t="s">
        <v>36</v>
      </c>
      <c r="E9" s="37">
        <v>82</v>
      </c>
      <c r="F9" s="35">
        <v>399</v>
      </c>
      <c r="G9" s="35">
        <v>420</v>
      </c>
      <c r="H9" s="35">
        <v>364</v>
      </c>
      <c r="I9" s="35">
        <v>395</v>
      </c>
      <c r="J9" s="35">
        <v>420</v>
      </c>
      <c r="K9" s="35">
        <v>399.6</v>
      </c>
      <c r="L9" s="39">
        <f>E9*K9</f>
        <v>32767.2</v>
      </c>
      <c r="N9" s="11"/>
      <c r="O9" s="11"/>
      <c r="P9" s="11"/>
      <c r="Q9" s="11"/>
      <c r="R9" s="11"/>
      <c r="S9" s="11"/>
    </row>
    <row r="10" spans="1:19" s="6" customFormat="1" ht="52.5" customHeight="1">
      <c r="A10" s="44"/>
      <c r="B10" s="43"/>
      <c r="C10" s="43"/>
      <c r="D10" s="43"/>
      <c r="E10" s="38"/>
      <c r="F10" s="36"/>
      <c r="G10" s="36"/>
      <c r="H10" s="36"/>
      <c r="I10" s="36"/>
      <c r="J10" s="36"/>
      <c r="K10" s="36"/>
      <c r="L10" s="40"/>
      <c r="N10" s="11"/>
      <c r="O10" s="11"/>
      <c r="P10" s="11"/>
      <c r="Q10" s="11"/>
      <c r="R10" s="11"/>
      <c r="S10" s="11"/>
    </row>
    <row r="11" spans="1:19" s="9" customFormat="1" ht="15.75" customHeight="1">
      <c r="A11" s="17"/>
      <c r="B11" s="1" t="s">
        <v>13</v>
      </c>
      <c r="C11" s="7"/>
      <c r="D11" s="2"/>
      <c r="E11" s="2"/>
      <c r="F11" s="3"/>
      <c r="G11" s="3"/>
      <c r="H11" s="3"/>
      <c r="I11" s="3"/>
      <c r="J11" s="3"/>
      <c r="K11" s="8"/>
      <c r="L11" s="20">
        <f>L9</f>
        <v>32767.2</v>
      </c>
      <c r="N11" s="22"/>
      <c r="O11" s="22"/>
      <c r="P11" s="22"/>
      <c r="Q11" s="22"/>
      <c r="R11" s="22"/>
      <c r="S11" s="22"/>
    </row>
    <row r="12" spans="1:19" s="6" customFormat="1" ht="15.75">
      <c r="A12" s="41" t="s">
        <v>50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N12" s="11"/>
      <c r="O12" s="11"/>
      <c r="P12" s="11"/>
      <c r="Q12" s="11"/>
      <c r="R12" s="11"/>
      <c r="S12" s="11"/>
    </row>
    <row r="13" spans="1:19" s="6" customFormat="1" ht="30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1"/>
      <c r="N13" s="11"/>
      <c r="O13" s="11"/>
      <c r="P13" s="11"/>
      <c r="Q13" s="11"/>
      <c r="R13" s="11"/>
      <c r="S13" s="11"/>
    </row>
    <row r="14" spans="1:19" s="6" customFormat="1" ht="15" customHeight="1">
      <c r="A14" s="4">
        <v>1</v>
      </c>
      <c r="B14" s="33" t="s">
        <v>28</v>
      </c>
      <c r="C14" s="34"/>
      <c r="D14" s="10"/>
      <c r="E14" s="10"/>
      <c r="F14" s="10"/>
      <c r="G14" s="10"/>
      <c r="H14" s="10"/>
      <c r="I14" s="10"/>
      <c r="J14" s="10"/>
      <c r="K14" s="10"/>
      <c r="L14" s="11"/>
      <c r="N14" s="11"/>
      <c r="O14" s="11"/>
      <c r="P14" s="11"/>
      <c r="Q14" s="11"/>
      <c r="R14" s="11"/>
      <c r="S14" s="11"/>
    </row>
    <row r="15" spans="1:19" s="15" customFormat="1" ht="15.75" customHeight="1">
      <c r="A15" s="16">
        <v>2</v>
      </c>
      <c r="B15" s="33" t="s">
        <v>30</v>
      </c>
      <c r="C15" s="34"/>
      <c r="D15" s="10"/>
      <c r="E15" s="10"/>
      <c r="F15" s="10"/>
      <c r="G15" s="10"/>
      <c r="H15" s="10"/>
      <c r="I15" s="10"/>
      <c r="J15" s="10"/>
      <c r="K15" s="10"/>
      <c r="L15" s="11"/>
      <c r="N15" s="23"/>
      <c r="O15" s="23"/>
      <c r="P15" s="23"/>
      <c r="Q15" s="23"/>
      <c r="R15" s="23"/>
      <c r="S15" s="23"/>
    </row>
    <row r="16" spans="1:19" s="15" customFormat="1" ht="15.75" customHeight="1">
      <c r="A16" s="16">
        <v>3</v>
      </c>
      <c r="B16" s="33" t="s">
        <v>29</v>
      </c>
      <c r="C16" s="34"/>
      <c r="D16" s="10"/>
      <c r="E16" s="10"/>
      <c r="F16" s="10"/>
      <c r="G16" s="10"/>
      <c r="H16" s="10"/>
      <c r="I16" s="10"/>
      <c r="J16" s="10"/>
      <c r="K16" s="10"/>
      <c r="L16" s="11"/>
      <c r="N16" s="22"/>
      <c r="O16" s="23"/>
      <c r="P16" s="23"/>
      <c r="Q16" s="23"/>
      <c r="R16" s="23"/>
      <c r="S16" s="23"/>
    </row>
    <row r="17" spans="1:19" s="15" customFormat="1" ht="15.75" customHeight="1">
      <c r="A17" s="16">
        <v>4</v>
      </c>
      <c r="B17" s="33" t="s">
        <v>31</v>
      </c>
      <c r="C17" s="34"/>
      <c r="D17" s="10"/>
      <c r="E17" s="10"/>
      <c r="F17" s="10"/>
      <c r="G17" s="10"/>
      <c r="H17" s="10"/>
      <c r="I17" s="10"/>
      <c r="J17" s="10"/>
      <c r="K17" s="10"/>
      <c r="L17" s="11"/>
      <c r="N17" s="23"/>
      <c r="O17" s="23"/>
      <c r="P17" s="23"/>
      <c r="Q17" s="23"/>
      <c r="R17" s="23"/>
      <c r="S17" s="23"/>
    </row>
    <row r="18" spans="1:19" s="15" customFormat="1" ht="15.75" customHeight="1">
      <c r="A18" s="16">
        <v>5</v>
      </c>
      <c r="B18" s="33" t="s">
        <v>33</v>
      </c>
      <c r="C18" s="34"/>
      <c r="D18" s="10"/>
      <c r="E18" s="10"/>
      <c r="F18" s="10"/>
      <c r="G18" s="10"/>
      <c r="H18" s="10"/>
      <c r="I18" s="10"/>
      <c r="J18" s="10"/>
      <c r="K18" s="10"/>
      <c r="L18" s="11"/>
      <c r="N18" s="23"/>
      <c r="O18" s="23"/>
      <c r="P18" s="23"/>
      <c r="Q18" s="23"/>
      <c r="R18" s="23"/>
      <c r="S18" s="23"/>
    </row>
    <row r="19" spans="1:20" s="6" customFormat="1" ht="15.75">
      <c r="A19" s="10"/>
      <c r="B19" s="10"/>
      <c r="C19" s="10"/>
      <c r="D19" s="13"/>
      <c r="E19" s="13"/>
      <c r="F19" s="13"/>
      <c r="G19" s="13"/>
      <c r="H19" s="13"/>
      <c r="I19" s="13"/>
      <c r="J19" s="13"/>
      <c r="K19" s="13"/>
      <c r="L19" s="13"/>
      <c r="M19" s="13"/>
      <c r="O19" s="11"/>
      <c r="P19" s="11"/>
      <c r="Q19" s="11"/>
      <c r="R19" s="11"/>
      <c r="S19" s="11"/>
      <c r="T19" s="11"/>
    </row>
    <row r="20" spans="1:13" s="6" customFormat="1" ht="15.75">
      <c r="A20" s="10"/>
      <c r="B20" s="5" t="s">
        <v>42</v>
      </c>
      <c r="C20" s="5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1:13" s="6" customFormat="1" ht="15.75">
      <c r="A21" s="10"/>
      <c r="B21" s="5" t="s">
        <v>41</v>
      </c>
      <c r="C21" s="5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1:13" s="6" customFormat="1" ht="15.75">
      <c r="A22" s="10"/>
      <c r="B22" s="5" t="s">
        <v>32</v>
      </c>
      <c r="C22" s="5"/>
      <c r="D22" s="13"/>
      <c r="E22" s="13"/>
      <c r="F22" s="13"/>
      <c r="G22" s="13"/>
      <c r="H22" s="13"/>
      <c r="I22" s="13"/>
      <c r="J22" s="13"/>
      <c r="K22" s="13"/>
      <c r="L22" s="13"/>
      <c r="M22" s="13"/>
    </row>
  </sheetData>
  <sheetProtection/>
  <mergeCells count="29">
    <mergeCell ref="F1:M1"/>
    <mergeCell ref="A4:O4"/>
    <mergeCell ref="A5:O5"/>
    <mergeCell ref="A7:A8"/>
    <mergeCell ref="B7:B8"/>
    <mergeCell ref="C7:C8"/>
    <mergeCell ref="D7:D8"/>
    <mergeCell ref="E7:E8"/>
    <mergeCell ref="F7:H7"/>
    <mergeCell ref="K7:K8"/>
    <mergeCell ref="L7:L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B16:C16"/>
    <mergeCell ref="B17:C17"/>
    <mergeCell ref="B18:C18"/>
    <mergeCell ref="J9:J10"/>
    <mergeCell ref="K9:K10"/>
    <mergeCell ref="L9:L10"/>
    <mergeCell ref="A12:L12"/>
    <mergeCell ref="B14:C14"/>
    <mergeCell ref="B15:C15"/>
  </mergeCells>
  <printOptions/>
  <pageMargins left="0.7" right="0.7" top="0.75" bottom="0.75" header="0.3" footer="0.3"/>
  <pageSetup fitToHeight="0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tabSelected="1" view="pageBreakPreview" zoomScaleSheetLayoutView="100" zoomScalePageLayoutView="0" workbookViewId="0" topLeftCell="A1">
      <selection activeCell="I22" sqref="I22"/>
    </sheetView>
  </sheetViews>
  <sheetFormatPr defaultColWidth="9.140625" defaultRowHeight="12.75"/>
  <cols>
    <col min="1" max="1" width="6.140625" style="13" customWidth="1"/>
    <col min="2" max="2" width="19.00390625" style="13" customWidth="1"/>
    <col min="3" max="3" width="71.57421875" style="13" customWidth="1"/>
    <col min="4" max="4" width="9.57421875" style="13" customWidth="1"/>
    <col min="5" max="5" width="13.421875" style="13" customWidth="1"/>
    <col min="6" max="6" width="11.57421875" style="13" customWidth="1"/>
    <col min="7" max="7" width="10.00390625" style="13" customWidth="1"/>
    <col min="8" max="11" width="9.7109375" style="13" customWidth="1"/>
    <col min="12" max="12" width="17.140625" style="13" customWidth="1"/>
    <col min="13" max="13" width="21.140625" style="13" customWidth="1"/>
    <col min="14" max="14" width="11.7109375" style="13" customWidth="1"/>
    <col min="15" max="15" width="14.140625" style="13" customWidth="1"/>
    <col min="16" max="16" width="19.57421875" style="13" customWidth="1"/>
    <col min="17" max="19" width="9.140625" style="13" customWidth="1"/>
    <col min="20" max="20" width="9.57421875" style="13" bestFit="1" customWidth="1"/>
    <col min="21" max="16384" width="9.140625" style="13" customWidth="1"/>
  </cols>
  <sheetData>
    <row r="1" spans="6:13" ht="12.75">
      <c r="F1" s="45" t="s">
        <v>16</v>
      </c>
      <c r="G1" s="45"/>
      <c r="H1" s="45"/>
      <c r="I1" s="45"/>
      <c r="J1" s="45"/>
      <c r="K1" s="45"/>
      <c r="L1" s="45"/>
      <c r="M1" s="45"/>
    </row>
    <row r="4" spans="1:15" ht="19.5" customHeight="1">
      <c r="A4" s="46" t="s">
        <v>15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1:15" s="14" customFormat="1" ht="27" customHeight="1">
      <c r="A5" s="56" t="s">
        <v>51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</row>
    <row r="6" spans="1:19" s="12" customFormat="1" ht="15.75">
      <c r="A6" s="12" t="s">
        <v>12</v>
      </c>
      <c r="N6" s="21"/>
      <c r="O6" s="21"/>
      <c r="P6" s="21"/>
      <c r="Q6" s="21"/>
      <c r="R6" s="21"/>
      <c r="S6" s="21"/>
    </row>
    <row r="7" spans="1:19" s="6" customFormat="1" ht="32.25" customHeight="1">
      <c r="A7" s="48" t="s">
        <v>0</v>
      </c>
      <c r="B7" s="48" t="s">
        <v>1</v>
      </c>
      <c r="C7" s="48" t="s">
        <v>2</v>
      </c>
      <c r="D7" s="48" t="s">
        <v>3</v>
      </c>
      <c r="E7" s="48" t="s">
        <v>4</v>
      </c>
      <c r="F7" s="49" t="s">
        <v>5</v>
      </c>
      <c r="G7" s="50"/>
      <c r="H7" s="50"/>
      <c r="I7" s="25"/>
      <c r="J7" s="25"/>
      <c r="K7" s="42" t="s">
        <v>6</v>
      </c>
      <c r="L7" s="42" t="s">
        <v>7</v>
      </c>
      <c r="N7" s="11"/>
      <c r="O7" s="11"/>
      <c r="P7" s="11"/>
      <c r="Q7" s="11"/>
      <c r="R7" s="11"/>
      <c r="S7" s="11"/>
    </row>
    <row r="8" spans="1:19" s="6" customFormat="1" ht="14.25" customHeight="1">
      <c r="A8" s="48"/>
      <c r="B8" s="48"/>
      <c r="C8" s="48"/>
      <c r="D8" s="48"/>
      <c r="E8" s="48"/>
      <c r="F8" s="24" t="s">
        <v>8</v>
      </c>
      <c r="G8" s="24" t="s">
        <v>9</v>
      </c>
      <c r="H8" s="24" t="s">
        <v>10</v>
      </c>
      <c r="I8" s="24" t="s">
        <v>17</v>
      </c>
      <c r="J8" s="24" t="s">
        <v>18</v>
      </c>
      <c r="K8" s="43"/>
      <c r="L8" s="43"/>
      <c r="N8" s="11"/>
      <c r="O8" s="11"/>
      <c r="P8" s="11"/>
      <c r="Q8" s="11"/>
      <c r="R8" s="11"/>
      <c r="S8" s="11"/>
    </row>
    <row r="9" spans="1:19" s="6" customFormat="1" ht="14.25" customHeight="1">
      <c r="A9" s="42">
        <v>1</v>
      </c>
      <c r="B9" s="42" t="s">
        <v>27</v>
      </c>
      <c r="C9" s="42" t="s">
        <v>26</v>
      </c>
      <c r="D9" s="42" t="s">
        <v>36</v>
      </c>
      <c r="E9" s="37">
        <f>Лицей!E10+'СОШ №2'!E9:E10+Гимназия!E12+'СОШ №5'!E9:E10+'СОШ №6'!E9:E10+Прометей!E9+ЦМТиИМО!E9</f>
        <v>4249</v>
      </c>
      <c r="F9" s="35">
        <v>399</v>
      </c>
      <c r="G9" s="35">
        <v>420</v>
      </c>
      <c r="H9" s="35">
        <v>364</v>
      </c>
      <c r="I9" s="35">
        <v>395</v>
      </c>
      <c r="J9" s="35">
        <v>420</v>
      </c>
      <c r="K9" s="35">
        <v>399.6</v>
      </c>
      <c r="L9" s="39">
        <f>E9*K9</f>
        <v>1697900.4000000001</v>
      </c>
      <c r="N9" s="11"/>
      <c r="O9" s="11"/>
      <c r="P9" s="11"/>
      <c r="Q9" s="11"/>
      <c r="R9" s="11"/>
      <c r="S9" s="11"/>
    </row>
    <row r="10" spans="1:19" s="6" customFormat="1" ht="52.5" customHeight="1">
      <c r="A10" s="44"/>
      <c r="B10" s="43"/>
      <c r="C10" s="43"/>
      <c r="D10" s="43"/>
      <c r="E10" s="38"/>
      <c r="F10" s="36"/>
      <c r="G10" s="36"/>
      <c r="H10" s="36"/>
      <c r="I10" s="36"/>
      <c r="J10" s="36"/>
      <c r="K10" s="36"/>
      <c r="L10" s="40"/>
      <c r="N10" s="11"/>
      <c r="O10" s="11"/>
      <c r="P10" s="11"/>
      <c r="Q10" s="11"/>
      <c r="R10" s="11"/>
      <c r="S10" s="11"/>
    </row>
    <row r="11" spans="1:19" s="9" customFormat="1" ht="15.75" customHeight="1">
      <c r="A11" s="17"/>
      <c r="B11" s="1" t="s">
        <v>13</v>
      </c>
      <c r="C11" s="7"/>
      <c r="D11" s="2"/>
      <c r="E11" s="2"/>
      <c r="F11" s="3"/>
      <c r="G11" s="3"/>
      <c r="H11" s="3"/>
      <c r="I11" s="3"/>
      <c r="J11" s="3"/>
      <c r="K11" s="8"/>
      <c r="L11" s="20">
        <f>L9</f>
        <v>1697900.4000000001</v>
      </c>
      <c r="N11" s="22"/>
      <c r="O11" s="22"/>
      <c r="P11" s="22"/>
      <c r="Q11" s="22"/>
      <c r="R11" s="22"/>
      <c r="S11" s="22"/>
    </row>
    <row r="12" spans="1:19" s="6" customFormat="1" ht="15.75">
      <c r="A12" s="41" t="s">
        <v>44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N12" s="11"/>
      <c r="O12" s="11"/>
      <c r="P12" s="11"/>
      <c r="Q12" s="11"/>
      <c r="R12" s="11"/>
      <c r="S12" s="11"/>
    </row>
    <row r="13" spans="1:19" s="6" customFormat="1" ht="30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1"/>
      <c r="N13" s="11"/>
      <c r="O13" s="11"/>
      <c r="P13" s="11"/>
      <c r="Q13" s="11"/>
      <c r="R13" s="11"/>
      <c r="S13" s="11"/>
    </row>
    <row r="14" spans="1:19" s="6" customFormat="1" ht="15" customHeight="1">
      <c r="A14" s="4">
        <v>1</v>
      </c>
      <c r="B14" s="33" t="s">
        <v>28</v>
      </c>
      <c r="C14" s="34"/>
      <c r="D14" s="10"/>
      <c r="E14" s="10"/>
      <c r="F14" s="10"/>
      <c r="G14" s="10"/>
      <c r="H14" s="10"/>
      <c r="I14" s="10"/>
      <c r="J14" s="10"/>
      <c r="K14" s="10"/>
      <c r="L14" s="11"/>
      <c r="N14" s="11"/>
      <c r="O14" s="11"/>
      <c r="P14" s="11"/>
      <c r="Q14" s="11"/>
      <c r="R14" s="11"/>
      <c r="S14" s="11"/>
    </row>
    <row r="15" spans="1:19" s="15" customFormat="1" ht="15.75" customHeight="1">
      <c r="A15" s="16">
        <v>2</v>
      </c>
      <c r="B15" s="33" t="s">
        <v>30</v>
      </c>
      <c r="C15" s="34"/>
      <c r="D15" s="10"/>
      <c r="E15" s="10"/>
      <c r="F15" s="10"/>
      <c r="G15" s="10"/>
      <c r="H15" s="10"/>
      <c r="I15" s="10"/>
      <c r="J15" s="10"/>
      <c r="K15" s="10"/>
      <c r="L15" s="11"/>
      <c r="N15" s="23"/>
      <c r="O15" s="23"/>
      <c r="P15" s="23"/>
      <c r="Q15" s="23"/>
      <c r="R15" s="23"/>
      <c r="S15" s="23"/>
    </row>
    <row r="16" spans="1:19" s="15" customFormat="1" ht="15.75" customHeight="1">
      <c r="A16" s="16">
        <v>3</v>
      </c>
      <c r="B16" s="33" t="s">
        <v>29</v>
      </c>
      <c r="C16" s="34"/>
      <c r="D16" s="10"/>
      <c r="E16" s="10"/>
      <c r="F16" s="10"/>
      <c r="G16" s="10"/>
      <c r="H16" s="10"/>
      <c r="I16" s="10"/>
      <c r="J16" s="10"/>
      <c r="K16" s="10"/>
      <c r="L16" s="11"/>
      <c r="N16" s="22"/>
      <c r="O16" s="23"/>
      <c r="P16" s="23"/>
      <c r="Q16" s="23"/>
      <c r="R16" s="23"/>
      <c r="S16" s="23"/>
    </row>
    <row r="17" spans="1:19" s="15" customFormat="1" ht="15.75" customHeight="1">
      <c r="A17" s="16">
        <v>4</v>
      </c>
      <c r="B17" s="33" t="s">
        <v>31</v>
      </c>
      <c r="C17" s="34"/>
      <c r="D17" s="10"/>
      <c r="E17" s="10"/>
      <c r="F17" s="10"/>
      <c r="G17" s="10"/>
      <c r="H17" s="10"/>
      <c r="I17" s="10"/>
      <c r="J17" s="10"/>
      <c r="K17" s="10"/>
      <c r="L17" s="11"/>
      <c r="N17" s="23"/>
      <c r="O17" s="23"/>
      <c r="P17" s="23"/>
      <c r="Q17" s="23"/>
      <c r="R17" s="23"/>
      <c r="S17" s="23"/>
    </row>
    <row r="18" spans="1:19" s="15" customFormat="1" ht="15.75" customHeight="1">
      <c r="A18" s="16">
        <v>5</v>
      </c>
      <c r="B18" s="33" t="s">
        <v>33</v>
      </c>
      <c r="C18" s="34"/>
      <c r="D18" s="10"/>
      <c r="E18" s="10"/>
      <c r="F18" s="10"/>
      <c r="G18" s="10"/>
      <c r="H18" s="10"/>
      <c r="I18" s="10"/>
      <c r="J18" s="10"/>
      <c r="K18" s="10"/>
      <c r="L18" s="11"/>
      <c r="N18" s="23"/>
      <c r="O18" s="23"/>
      <c r="P18" s="23"/>
      <c r="Q18" s="23"/>
      <c r="R18" s="23"/>
      <c r="S18" s="23"/>
    </row>
    <row r="19" spans="1:19" s="15" customFormat="1" ht="15.75" customHeight="1">
      <c r="A19" s="31"/>
      <c r="B19" s="32"/>
      <c r="C19" s="32"/>
      <c r="D19" s="10"/>
      <c r="E19" s="10"/>
      <c r="F19" s="10"/>
      <c r="G19" s="10"/>
      <c r="H19" s="10"/>
      <c r="I19" s="10"/>
      <c r="J19" s="10"/>
      <c r="K19" s="10"/>
      <c r="L19" s="11"/>
      <c r="N19" s="23"/>
      <c r="O19" s="23"/>
      <c r="P19" s="23"/>
      <c r="Q19" s="23"/>
      <c r="R19" s="23"/>
      <c r="S19" s="23"/>
    </row>
    <row r="20" spans="1:13" s="6" customFormat="1" ht="15.75">
      <c r="A20" s="10"/>
      <c r="B20" s="5"/>
      <c r="C20" s="5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1:13" s="6" customFormat="1" ht="15.75">
      <c r="A21" s="10"/>
      <c r="B21" s="5" t="s">
        <v>34</v>
      </c>
      <c r="C21" s="5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1:13" s="6" customFormat="1" ht="15.75">
      <c r="A22" s="10"/>
      <c r="B22" s="5" t="s">
        <v>32</v>
      </c>
      <c r="C22" s="5"/>
      <c r="D22" s="13"/>
      <c r="E22" s="13"/>
      <c r="F22" s="13"/>
      <c r="G22" s="13"/>
      <c r="H22" s="13"/>
      <c r="I22" s="13"/>
      <c r="J22" s="13"/>
      <c r="K22" s="13"/>
      <c r="L22" s="13"/>
      <c r="M22" s="13"/>
    </row>
  </sheetData>
  <sheetProtection/>
  <mergeCells count="29">
    <mergeCell ref="F1:M1"/>
    <mergeCell ref="A4:O4"/>
    <mergeCell ref="A5:O5"/>
    <mergeCell ref="A7:A8"/>
    <mergeCell ref="B7:B8"/>
    <mergeCell ref="C7:C8"/>
    <mergeCell ref="D7:D8"/>
    <mergeCell ref="E7:E8"/>
    <mergeCell ref="F7:H7"/>
    <mergeCell ref="K7:K8"/>
    <mergeCell ref="L7:L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B16:C16"/>
    <mergeCell ref="B17:C17"/>
    <mergeCell ref="B18:C18"/>
    <mergeCell ref="J9:J10"/>
    <mergeCell ref="K9:K10"/>
    <mergeCell ref="L9:L10"/>
    <mergeCell ref="A12:L12"/>
    <mergeCell ref="B14:C14"/>
    <mergeCell ref="B15:C15"/>
  </mergeCells>
  <printOptions/>
  <pageMargins left="0.7" right="0.7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OV_buhgalteriya</cp:lastModifiedBy>
  <cp:lastPrinted>2023-01-27T11:13:08Z</cp:lastPrinted>
  <dcterms:created xsi:type="dcterms:W3CDTF">1996-10-08T23:32:33Z</dcterms:created>
  <dcterms:modified xsi:type="dcterms:W3CDTF">2023-01-27T11:19:34Z</dcterms:modified>
  <cp:category/>
  <cp:version/>
  <cp:contentType/>
  <cp:contentStatus/>
</cp:coreProperties>
</file>