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75" activeTab="0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sharedStrings.xml><?xml version="1.0" encoding="utf-8"?>
<sst xmlns="http://schemas.openxmlformats.org/spreadsheetml/2006/main" count="213" uniqueCount="77">
  <si>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</si>
  <si>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</si>
  <si>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</si>
  <si>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</si>
  <si>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</si>
  <si>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</si>
  <si>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</si>
  <si>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</si>
  <si>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</si>
  <si>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</si>
  <si>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</si>
  <si>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</si>
  <si>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</si>
  <si>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</si>
  <si>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</si>
  <si>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</si>
  <si>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</si>
  <si>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</si>
  <si>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</si>
  <si>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</si>
  <si>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</si>
  <si>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</si>
  <si>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</si>
  <si>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</si>
  <si>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</si>
  <si>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</si>
  <si>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</si>
  <si>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</si>
  <si>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</si>
  <si>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</si>
  <si>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</si>
  <si>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</si>
  <si>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</si>
  <si>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</si>
  <si>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</si>
  <si>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</si>
  <si>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</si>
  <si>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</si>
  <si>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</si>
  <si>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</si>
  <si>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</si>
  <si>
    <t>Описание объекта закупки</t>
  </si>
  <si>
    <t>понедельник</t>
  </si>
  <si>
    <t>Январь</t>
  </si>
  <si>
    <t>16:00 - 19:00</t>
  </si>
  <si>
    <t>вторник</t>
  </si>
  <si>
    <t>среда</t>
  </si>
  <si>
    <t>16:00 - 20:00</t>
  </si>
  <si>
    <t>12:00 - 20:00</t>
  </si>
  <si>
    <t>12:00 - 18:00</t>
  </si>
  <si>
    <t>09,16,23,30</t>
  </si>
  <si>
    <t>10,17,24,31</t>
  </si>
  <si>
    <t>11,18,25</t>
  </si>
  <si>
    <t>12,19,26</t>
  </si>
  <si>
    <t>14,21,28</t>
  </si>
  <si>
    <t>15,22,29</t>
  </si>
  <si>
    <t>3 ч</t>
  </si>
  <si>
    <t>4 ч</t>
  </si>
  <si>
    <t>8 ч</t>
  </si>
  <si>
    <t>6 ч</t>
  </si>
  <si>
    <t>кол-дней</t>
  </si>
  <si>
    <t>7 ч</t>
  </si>
  <si>
    <t>13:00 - 20:00</t>
  </si>
  <si>
    <t>14:00 - 18:00</t>
  </si>
  <si>
    <t>Работник контрактной службы                                                                                Е.В. Гришина</t>
  </si>
  <si>
    <t>Выполнение работ по разработке образовательного модуля "Газоквантум" в детском технопарке "Кванториум" г.Югорск</t>
  </si>
  <si>
    <t>усл.ед.</t>
  </si>
  <si>
    <t>Количество</t>
  </si>
  <si>
    <t>Поставщик №1  ком. предл. вход. от 05.10.17 № 1549</t>
  </si>
  <si>
    <t>Поставщик №2  ком. предл. вход. от 25.10.17 № 1664</t>
  </si>
  <si>
    <t>Поставщик №3 ком. предл. вход от 31.10.17 № 1715</t>
  </si>
  <si>
    <t>"Выполнение работ по разработке образовательного модуля "Газоквантум" в детском технопарке "Кванториум" г.Югорск"</t>
  </si>
  <si>
    <t>IV. ОБОСНОВАНИЕ НАЧАЛЬНОЙ (МАКСИМАЛЬНОЙ) ЦЕНЫ  ГРАЖДАНСКО-ПРАВОВОГО ДОГОВОРА</t>
  </si>
  <si>
    <t>Дата подготовки обоснования начальной (максимальной) цены гражданско-правового договора: 31.10.2017 г.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</si>
  <si>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</si>
  <si>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</si>
  <si>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 xml:space="preserve">Начальная (максимальная) цена гражданско-правового договора**, руб.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</si>
</sst>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647700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43450"/>
          <a:ext cx="1600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7" zoomScaleNormal="87" workbookViewId="0" topLeftCell="A1">
      <selection activeCell="A17" sqref="A17:K17"/>
    </sheetView>
  </sheetViews>
  <sheetFormatPr defaultColWidth="9.140625" defaultRowHeight="12.75"/>
  <cols>
    <col min="1" max="1" width="6.8515625" style="0" customWidth="1"/>
    <col min="2" max="2" width="19.28125" style="0" customWidth="1"/>
    <col min="3" max="3" width="9.7109375" style="0" customWidth="1"/>
    <col min="4" max="4" width="9.140625" style="0" customWidth="1"/>
    <col min="5" max="5" width="28.00390625" style="0" customWidth="1"/>
    <col min="7" max="9" width="12.421875" style="0" bestFit="1" customWidth="1"/>
    <col min="11" max="11" width="15.00390625" style="0" customWidth="1"/>
  </cols>
  <sheetData>
    <row r="1" spans="1:11" ht="12.75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" t="s">
        <v>73</v>
      </c>
      <c r="B3" s="2"/>
      <c r="C3" s="2"/>
      <c r="D3" s="2"/>
      <c r="E3" s="3"/>
      <c r="F3" s="3"/>
      <c r="G3" s="3"/>
      <c r="H3" s="2"/>
      <c r="I3" s="2"/>
      <c r="J3" s="2"/>
      <c r="K3" s="2"/>
    </row>
    <row r="4" spans="1:11" ht="12.75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0.75" customHeight="1">
      <c r="A5" s="23" t="s">
        <v>75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24" t="s">
        <v>4</v>
      </c>
      <c r="B8" s="24" t="s">
        <v>0</v>
      </c>
      <c r="C8" s="25" t="s">
        <v>5</v>
      </c>
      <c r="D8" s="24" t="s">
        <v>67</v>
      </c>
      <c r="E8" s="24" t="s">
        <v>41</v>
      </c>
      <c r="F8" s="24" t="s">
        <v>3</v>
      </c>
      <c r="G8" s="27" t="s">
        <v>1</v>
      </c>
      <c r="H8" s="28"/>
      <c r="I8" s="29"/>
      <c r="J8" s="24" t="s">
        <v>2</v>
      </c>
      <c r="K8" s="24" t="s">
        <v>8</v>
      </c>
    </row>
    <row r="9" spans="1:11" ht="88.5" customHeight="1">
      <c r="A9" s="24"/>
      <c r="B9" s="24"/>
      <c r="C9" s="26"/>
      <c r="D9" s="24"/>
      <c r="E9" s="24"/>
      <c r="F9" s="24"/>
      <c r="G9" s="5" t="s">
        <v>68</v>
      </c>
      <c r="H9" s="5" t="s">
        <v>69</v>
      </c>
      <c r="I9" s="5" t="s">
        <v>70</v>
      </c>
      <c r="J9" s="24"/>
      <c r="K9" s="24"/>
    </row>
    <row r="10" spans="1:11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6">
        <v>11</v>
      </c>
      <c r="K10" s="4">
        <v>12</v>
      </c>
    </row>
    <row r="11" spans="1:11" ht="127.5" customHeight="1">
      <c r="A11" s="4">
        <v>1</v>
      </c>
      <c r="B11" s="6" t="s">
        <v>65</v>
      </c>
      <c r="C11" s="6" t="s">
        <v>66</v>
      </c>
      <c r="D11" s="7">
        <v>1</v>
      </c>
      <c r="E11" s="19" t="s">
        <v>65</v>
      </c>
      <c r="F11" s="8">
        <v>3</v>
      </c>
      <c r="G11" s="9">
        <v>16800000</v>
      </c>
      <c r="H11" s="9">
        <v>17501184.56</v>
      </c>
      <c r="I11" s="9">
        <v>18870500</v>
      </c>
      <c r="J11" s="10">
        <f>STDEVA(G11:I11)/(SUM(G11:I11)/COUNTIF(G11:I11,"&gt;0"))</f>
        <v>0.0594148962288089</v>
      </c>
      <c r="K11" s="9">
        <f>(I11+H11+G11)/3</f>
        <v>17723894.853333335</v>
      </c>
    </row>
    <row r="12" spans="1:11" ht="12.75">
      <c r="A12" s="30" t="s">
        <v>76</v>
      </c>
      <c r="B12" s="31"/>
      <c r="C12" s="31"/>
      <c r="D12" s="31"/>
      <c r="E12" s="32"/>
      <c r="F12" s="31"/>
      <c r="G12" s="31"/>
      <c r="H12" s="31"/>
      <c r="I12" s="31"/>
      <c r="J12" s="33"/>
      <c r="K12" s="11">
        <f>SUM(K11)</f>
        <v>17723894.853333335</v>
      </c>
    </row>
    <row r="13" spans="1:11" ht="12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93.75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 t="s">
        <v>64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6">
    <mergeCell ref="A17:K17"/>
    <mergeCell ref="F8:F9"/>
    <mergeCell ref="G8:I8"/>
    <mergeCell ref="J8:J9"/>
    <mergeCell ref="K8:K9"/>
    <mergeCell ref="A12:J12"/>
    <mergeCell ref="A1:K1"/>
    <mergeCell ref="A2:K2"/>
    <mergeCell ref="A4:K4"/>
    <mergeCell ref="A5:K5"/>
    <mergeCell ref="A6:K6"/>
    <mergeCell ref="A8:A9"/>
    <mergeCell ref="B8:B9"/>
    <mergeCell ref="C8:C9"/>
    <mergeCell ref="D8:D9"/>
    <mergeCell ref="E8:E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34" t="s">
        <v>40</v>
      </c>
      <c r="B2" s="35"/>
      <c r="C2" s="35"/>
      <c r="D2" s="35"/>
      <c r="E2" s="35"/>
      <c r="F2" s="35"/>
      <c r="G2" s="35"/>
      <c r="H2" s="35"/>
      <c r="I2" s="35"/>
      <c r="J2" s="35"/>
    </row>
    <row r="5" spans="1:10" ht="12.75">
      <c r="A5" s="12"/>
      <c r="B5" s="12"/>
      <c r="C5" s="17" t="s">
        <v>16</v>
      </c>
      <c r="D5" s="18"/>
      <c r="E5" s="17" t="s">
        <v>17</v>
      </c>
      <c r="F5" s="18"/>
      <c r="G5" s="36" t="s">
        <v>18</v>
      </c>
      <c r="H5" s="37"/>
      <c r="I5" s="12" t="s">
        <v>19</v>
      </c>
      <c r="J5" s="12"/>
    </row>
    <row r="6" spans="1:10" ht="31.5" customHeight="1">
      <c r="A6" s="12"/>
      <c r="B6" s="12"/>
      <c r="C6" s="13" t="s">
        <v>38</v>
      </c>
      <c r="D6" s="14" t="s">
        <v>39</v>
      </c>
      <c r="E6" s="13" t="s">
        <v>38</v>
      </c>
      <c r="F6" s="14" t="s">
        <v>39</v>
      </c>
      <c r="G6" s="13" t="s">
        <v>38</v>
      </c>
      <c r="H6" s="14" t="s">
        <v>39</v>
      </c>
      <c r="I6" s="13" t="s">
        <v>38</v>
      </c>
      <c r="J6" s="14" t="s">
        <v>39</v>
      </c>
    </row>
    <row r="7" spans="1:10" ht="25.5">
      <c r="A7" s="16" t="s">
        <v>9</v>
      </c>
      <c r="B7" s="12" t="s">
        <v>12</v>
      </c>
      <c r="C7" s="12" t="s">
        <v>27</v>
      </c>
      <c r="D7" s="12">
        <v>10</v>
      </c>
      <c r="E7" s="12" t="s">
        <v>26</v>
      </c>
      <c r="F7" s="12">
        <v>8</v>
      </c>
      <c r="G7" s="12" t="s">
        <v>28</v>
      </c>
      <c r="H7" s="12">
        <v>8</v>
      </c>
      <c r="I7" s="12" t="s">
        <v>29</v>
      </c>
      <c r="J7" s="12">
        <v>10</v>
      </c>
    </row>
    <row r="8" spans="1:10" ht="12.75">
      <c r="A8" s="16" t="s">
        <v>10</v>
      </c>
      <c r="B8" s="12" t="s">
        <v>13</v>
      </c>
      <c r="C8" s="12" t="s">
        <v>28</v>
      </c>
      <c r="D8" s="12">
        <v>12</v>
      </c>
      <c r="E8" s="12" t="s">
        <v>29</v>
      </c>
      <c r="F8" s="12">
        <v>15</v>
      </c>
      <c r="G8" s="12" t="s">
        <v>26</v>
      </c>
      <c r="H8" s="12">
        <v>12</v>
      </c>
      <c r="I8" s="12" t="s">
        <v>24</v>
      </c>
      <c r="J8" s="12">
        <v>12</v>
      </c>
    </row>
    <row r="9" spans="1:10" ht="12.75">
      <c r="A9" s="16" t="s">
        <v>11</v>
      </c>
      <c r="B9" s="12" t="s">
        <v>14</v>
      </c>
      <c r="C9" s="12" t="s">
        <v>25</v>
      </c>
      <c r="D9" s="12">
        <v>12</v>
      </c>
      <c r="E9" s="12" t="s">
        <v>30</v>
      </c>
      <c r="F9" s="12">
        <v>12</v>
      </c>
      <c r="G9" s="12" t="s">
        <v>31</v>
      </c>
      <c r="H9" s="12">
        <v>12</v>
      </c>
      <c r="I9" s="12" t="s">
        <v>32</v>
      </c>
      <c r="J9" s="12">
        <v>9</v>
      </c>
    </row>
    <row r="10" spans="1:10" ht="25.5">
      <c r="A10" s="16" t="s">
        <v>37</v>
      </c>
      <c r="B10" s="12"/>
      <c r="C10" s="12"/>
      <c r="D10" s="12">
        <f>SUM(D7:D9)</f>
        <v>34</v>
      </c>
      <c r="E10" s="12"/>
      <c r="F10" s="12">
        <f>SUM(F7:F9)</f>
        <v>35</v>
      </c>
      <c r="G10" s="12"/>
      <c r="H10" s="12">
        <f>SUM(H7:H9)</f>
        <v>32</v>
      </c>
      <c r="I10" s="12"/>
      <c r="J10" s="12">
        <f>SUM(J7:J9)</f>
        <v>31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4" t="s">
        <v>40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5" ht="12.75">
      <c r="A5" s="12"/>
      <c r="B5" s="12" t="s">
        <v>43</v>
      </c>
      <c r="C5" s="12"/>
      <c r="D5" s="12"/>
      <c r="E5" s="12"/>
      <c r="F5" s="17" t="s">
        <v>15</v>
      </c>
      <c r="G5" s="18"/>
      <c r="H5" s="17" t="s">
        <v>16</v>
      </c>
      <c r="I5" s="18"/>
      <c r="J5" s="17" t="s">
        <v>17</v>
      </c>
      <c r="K5" s="18"/>
      <c r="L5" s="36" t="s">
        <v>18</v>
      </c>
      <c r="M5" s="37"/>
      <c r="N5" s="12" t="s">
        <v>19</v>
      </c>
      <c r="O5" s="12"/>
    </row>
    <row r="6" spans="1:15" ht="31.5" customHeight="1">
      <c r="A6" s="12"/>
      <c r="B6" s="12"/>
      <c r="C6" s="12"/>
      <c r="D6" s="12"/>
      <c r="E6" s="12"/>
      <c r="F6" s="13" t="s">
        <v>38</v>
      </c>
      <c r="G6" s="14" t="s">
        <v>39</v>
      </c>
      <c r="H6" s="13" t="s">
        <v>60</v>
      </c>
      <c r="I6" s="14" t="s">
        <v>39</v>
      </c>
      <c r="J6" s="13" t="s">
        <v>38</v>
      </c>
      <c r="K6" s="14" t="s">
        <v>39</v>
      </c>
      <c r="L6" s="13" t="s">
        <v>38</v>
      </c>
      <c r="M6" s="14" t="s">
        <v>39</v>
      </c>
      <c r="N6" s="13" t="s">
        <v>38</v>
      </c>
      <c r="O6" s="14" t="s">
        <v>39</v>
      </c>
    </row>
    <row r="7" spans="1:15" ht="31.5" customHeight="1">
      <c r="A7" s="12" t="s">
        <v>42</v>
      </c>
      <c r="B7" s="12" t="s">
        <v>44</v>
      </c>
      <c r="C7" s="12" t="s">
        <v>50</v>
      </c>
      <c r="D7" s="12">
        <v>12</v>
      </c>
      <c r="E7" s="12" t="s">
        <v>56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45</v>
      </c>
      <c r="B8" s="12" t="s">
        <v>44</v>
      </c>
      <c r="C8" s="12" t="s">
        <v>51</v>
      </c>
      <c r="D8" s="12">
        <v>12</v>
      </c>
      <c r="E8" s="12" t="s">
        <v>56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46</v>
      </c>
      <c r="B9" s="12" t="s">
        <v>44</v>
      </c>
      <c r="C9" s="12" t="s">
        <v>52</v>
      </c>
      <c r="D9" s="12">
        <v>12</v>
      </c>
      <c r="E9" s="12" t="s">
        <v>56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9</v>
      </c>
      <c r="B10" s="12" t="s">
        <v>47</v>
      </c>
      <c r="C10" s="12" t="s">
        <v>53</v>
      </c>
      <c r="D10" s="16">
        <v>12</v>
      </c>
      <c r="E10" s="12" t="s">
        <v>57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4</v>
      </c>
      <c r="M10" s="12">
        <v>16</v>
      </c>
      <c r="N10" s="12"/>
      <c r="O10" s="12"/>
    </row>
    <row r="11" spans="1:15" ht="12.75">
      <c r="A11" s="16" t="s">
        <v>10</v>
      </c>
      <c r="B11" s="12" t="s">
        <v>48</v>
      </c>
      <c r="C11" s="12" t="s">
        <v>54</v>
      </c>
      <c r="D11" s="16">
        <v>24</v>
      </c>
      <c r="E11" s="12" t="s">
        <v>58</v>
      </c>
      <c r="F11" s="12">
        <v>4</v>
      </c>
      <c r="G11" s="12">
        <v>32</v>
      </c>
      <c r="H11" s="12">
        <v>4</v>
      </c>
      <c r="I11" s="12">
        <v>32</v>
      </c>
      <c r="J11" s="12">
        <v>5</v>
      </c>
      <c r="K11" s="12">
        <v>40</v>
      </c>
      <c r="L11" s="12">
        <v>4</v>
      </c>
      <c r="M11" s="12">
        <v>32</v>
      </c>
      <c r="N11" s="12"/>
      <c r="O11" s="12"/>
    </row>
    <row r="12" spans="1:15" ht="12.75">
      <c r="A12" s="16" t="s">
        <v>11</v>
      </c>
      <c r="B12" s="12" t="s">
        <v>49</v>
      </c>
      <c r="C12" s="12" t="s">
        <v>55</v>
      </c>
      <c r="D12" s="16">
        <v>18</v>
      </c>
      <c r="E12" s="12" t="s">
        <v>59</v>
      </c>
      <c r="F12" s="12">
        <v>4</v>
      </c>
      <c r="G12" s="12">
        <v>28</v>
      </c>
      <c r="H12" s="12">
        <v>4</v>
      </c>
      <c r="I12" s="12">
        <v>28</v>
      </c>
      <c r="J12" s="12">
        <v>5</v>
      </c>
      <c r="K12" s="12">
        <v>30</v>
      </c>
      <c r="L12" s="12">
        <v>4</v>
      </c>
      <c r="M12" s="12">
        <v>28</v>
      </c>
      <c r="N12" s="12"/>
      <c r="O12" s="12"/>
    </row>
    <row r="13" spans="1:17" ht="25.5">
      <c r="A13" s="16" t="s">
        <v>37</v>
      </c>
      <c r="B13" s="16"/>
      <c r="C13" s="16"/>
      <c r="D13" s="16">
        <f>SUM(D7:D12)</f>
        <v>90</v>
      </c>
      <c r="E13" s="12"/>
      <c r="F13" s="12"/>
      <c r="G13" s="12">
        <f>SUM(G7:G12)</f>
        <v>108</v>
      </c>
      <c r="H13" s="12"/>
      <c r="I13" s="12">
        <f>SUM(I7:I12)</f>
        <v>116</v>
      </c>
      <c r="J13" s="12"/>
      <c r="K13" s="12">
        <f>SUM(K7:K12)</f>
        <v>122</v>
      </c>
      <c r="L13" s="12"/>
      <c r="M13" s="12">
        <f>SUM(M7:M12)</f>
        <v>115</v>
      </c>
      <c r="N13" s="12"/>
      <c r="O13" s="12"/>
      <c r="P13">
        <f>SUM(G13:O13)</f>
        <v>461</v>
      </c>
      <c r="Q13">
        <f>I13+K13+M13</f>
        <v>353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19</v>
      </c>
      <c r="G18" s="12"/>
      <c r="H18" s="12" t="s">
        <v>20</v>
      </c>
      <c r="I18" s="12"/>
      <c r="J18" s="12" t="s">
        <v>21</v>
      </c>
      <c r="K18" s="12"/>
      <c r="L18" s="12" t="s">
        <v>22</v>
      </c>
      <c r="M18" s="12"/>
      <c r="N18" s="12" t="s">
        <v>23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38</v>
      </c>
      <c r="G19" s="14" t="s">
        <v>39</v>
      </c>
      <c r="H19" s="13" t="s">
        <v>38</v>
      </c>
      <c r="I19" s="14" t="s">
        <v>39</v>
      </c>
      <c r="J19" s="13" t="s">
        <v>38</v>
      </c>
      <c r="K19" s="14" t="s">
        <v>39</v>
      </c>
      <c r="L19" s="13" t="s">
        <v>38</v>
      </c>
      <c r="M19" s="14" t="s">
        <v>39</v>
      </c>
      <c r="N19" s="13" t="s">
        <v>38</v>
      </c>
      <c r="O19" s="13" t="s">
        <v>39</v>
      </c>
    </row>
    <row r="20" spans="1:15" ht="25.5">
      <c r="A20" s="16" t="s">
        <v>9</v>
      </c>
      <c r="B20" s="16"/>
      <c r="C20" s="16"/>
      <c r="D20" s="16"/>
      <c r="E20" s="12" t="s">
        <v>12</v>
      </c>
      <c r="F20" s="12" t="s">
        <v>29</v>
      </c>
      <c r="G20" s="12">
        <v>10</v>
      </c>
      <c r="H20" s="12" t="s">
        <v>33</v>
      </c>
      <c r="I20" s="12">
        <v>6</v>
      </c>
      <c r="J20" s="12" t="s">
        <v>25</v>
      </c>
      <c r="K20" s="12">
        <v>8</v>
      </c>
      <c r="L20" s="12" t="s">
        <v>30</v>
      </c>
      <c r="M20" s="12">
        <v>8</v>
      </c>
      <c r="N20" s="12" t="s">
        <v>36</v>
      </c>
      <c r="O20" s="12">
        <v>8</v>
      </c>
    </row>
    <row r="21" spans="1:15" ht="12.75">
      <c r="A21" s="16" t="s">
        <v>10</v>
      </c>
      <c r="B21" s="16"/>
      <c r="C21" s="16"/>
      <c r="D21" s="16"/>
      <c r="E21" s="12" t="s">
        <v>13</v>
      </c>
      <c r="F21" s="12" t="s">
        <v>24</v>
      </c>
      <c r="G21" s="12">
        <v>12</v>
      </c>
      <c r="H21" s="12" t="s">
        <v>27</v>
      </c>
      <c r="I21" s="12">
        <v>15</v>
      </c>
      <c r="J21" s="12" t="s">
        <v>34</v>
      </c>
      <c r="K21" s="12">
        <v>15</v>
      </c>
      <c r="L21" s="12" t="s">
        <v>28</v>
      </c>
      <c r="M21" s="12">
        <v>12</v>
      </c>
      <c r="N21" s="12" t="s">
        <v>35</v>
      </c>
      <c r="O21" s="12">
        <v>12</v>
      </c>
    </row>
    <row r="22" spans="1:15" ht="12.75">
      <c r="A22" s="16" t="s">
        <v>11</v>
      </c>
      <c r="B22" s="16"/>
      <c r="C22" s="16"/>
      <c r="D22" s="16"/>
      <c r="E22" s="12" t="s">
        <v>14</v>
      </c>
      <c r="F22" s="12" t="s">
        <v>32</v>
      </c>
      <c r="G22" s="12">
        <v>9</v>
      </c>
      <c r="H22" s="12" t="s">
        <v>24</v>
      </c>
      <c r="I22" s="12">
        <v>12</v>
      </c>
      <c r="J22" s="12" t="s">
        <v>29</v>
      </c>
      <c r="K22" s="12">
        <v>15</v>
      </c>
      <c r="L22" s="12" t="s">
        <v>25</v>
      </c>
      <c r="M22" s="12">
        <v>12</v>
      </c>
      <c r="N22" s="12" t="s">
        <v>24</v>
      </c>
      <c r="O22" s="12">
        <v>12</v>
      </c>
    </row>
    <row r="23" spans="1:16" ht="25.5">
      <c r="A23" s="16" t="s">
        <v>37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E1">
      <selection activeCell="D13" sqref="D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34" t="s">
        <v>40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5" spans="1:15" ht="12.75">
      <c r="A5" s="12"/>
      <c r="B5" s="12" t="s">
        <v>43</v>
      </c>
      <c r="C5" s="12"/>
      <c r="D5" s="12"/>
      <c r="E5" s="12"/>
      <c r="F5" s="17" t="s">
        <v>15</v>
      </c>
      <c r="G5" s="18"/>
      <c r="H5" s="17" t="s">
        <v>16</v>
      </c>
      <c r="I5" s="18"/>
      <c r="J5" s="17" t="s">
        <v>17</v>
      </c>
      <c r="K5" s="18"/>
      <c r="L5" s="36" t="s">
        <v>18</v>
      </c>
      <c r="M5" s="37"/>
      <c r="N5" s="12" t="s">
        <v>19</v>
      </c>
      <c r="O5" s="12"/>
    </row>
    <row r="6" spans="1:15" ht="31.5" customHeight="1">
      <c r="A6" s="12"/>
      <c r="B6" s="12"/>
      <c r="C6" s="12"/>
      <c r="D6" s="12"/>
      <c r="E6" s="12"/>
      <c r="F6" s="13" t="s">
        <v>38</v>
      </c>
      <c r="G6" s="14" t="s">
        <v>39</v>
      </c>
      <c r="H6" s="13" t="s">
        <v>60</v>
      </c>
      <c r="I6" s="14" t="s">
        <v>39</v>
      </c>
      <c r="J6" s="13" t="s">
        <v>38</v>
      </c>
      <c r="K6" s="14" t="s">
        <v>39</v>
      </c>
      <c r="L6" s="13" t="s">
        <v>38</v>
      </c>
      <c r="M6" s="14" t="s">
        <v>39</v>
      </c>
      <c r="N6" s="13" t="s">
        <v>38</v>
      </c>
      <c r="O6" s="14" t="s">
        <v>39</v>
      </c>
    </row>
    <row r="7" spans="1:15" ht="31.5" customHeight="1">
      <c r="A7" s="12" t="s">
        <v>42</v>
      </c>
      <c r="B7" s="12" t="s">
        <v>44</v>
      </c>
      <c r="C7" s="12" t="s">
        <v>50</v>
      </c>
      <c r="D7" s="12">
        <v>12</v>
      </c>
      <c r="E7" s="12" t="s">
        <v>56</v>
      </c>
      <c r="F7" s="13">
        <v>4</v>
      </c>
      <c r="G7" s="14">
        <v>12</v>
      </c>
      <c r="H7" s="13">
        <v>4</v>
      </c>
      <c r="I7" s="14">
        <v>12</v>
      </c>
      <c r="J7" s="13">
        <v>4</v>
      </c>
      <c r="K7" s="14">
        <v>12</v>
      </c>
      <c r="L7" s="13">
        <v>4</v>
      </c>
      <c r="M7" s="14">
        <v>12</v>
      </c>
      <c r="N7" s="13"/>
      <c r="O7" s="14"/>
    </row>
    <row r="8" spans="1:15" ht="31.5" customHeight="1">
      <c r="A8" s="12" t="s">
        <v>45</v>
      </c>
      <c r="B8" s="12" t="s">
        <v>44</v>
      </c>
      <c r="C8" s="12" t="s">
        <v>51</v>
      </c>
      <c r="D8" s="12">
        <v>12</v>
      </c>
      <c r="E8" s="12" t="s">
        <v>56</v>
      </c>
      <c r="F8" s="13">
        <v>4</v>
      </c>
      <c r="G8" s="14">
        <v>12</v>
      </c>
      <c r="H8" s="13">
        <v>4</v>
      </c>
      <c r="I8" s="14">
        <v>12</v>
      </c>
      <c r="J8" s="13">
        <v>4</v>
      </c>
      <c r="K8" s="14">
        <v>12</v>
      </c>
      <c r="L8" s="13">
        <v>4</v>
      </c>
      <c r="M8" s="14">
        <v>12</v>
      </c>
      <c r="N8" s="13"/>
      <c r="O8" s="14"/>
    </row>
    <row r="9" spans="1:15" ht="31.5" customHeight="1">
      <c r="A9" s="12" t="s">
        <v>46</v>
      </c>
      <c r="B9" s="12" t="s">
        <v>44</v>
      </c>
      <c r="C9" s="12" t="s">
        <v>52</v>
      </c>
      <c r="D9" s="12">
        <v>9</v>
      </c>
      <c r="E9" s="12" t="s">
        <v>56</v>
      </c>
      <c r="F9" s="13">
        <v>4</v>
      </c>
      <c r="G9" s="14">
        <v>12</v>
      </c>
      <c r="H9" s="13">
        <v>4</v>
      </c>
      <c r="I9" s="14">
        <v>12</v>
      </c>
      <c r="J9" s="13">
        <v>4</v>
      </c>
      <c r="K9" s="14">
        <v>12</v>
      </c>
      <c r="L9" s="13">
        <v>5</v>
      </c>
      <c r="M9" s="14">
        <v>15</v>
      </c>
      <c r="N9" s="13"/>
      <c r="O9" s="14"/>
    </row>
    <row r="10" spans="1:15" ht="12.75">
      <c r="A10" s="16" t="s">
        <v>9</v>
      </c>
      <c r="B10" s="12" t="s">
        <v>47</v>
      </c>
      <c r="C10" s="12" t="s">
        <v>53</v>
      </c>
      <c r="D10" s="16">
        <v>12</v>
      </c>
      <c r="E10" s="12" t="s">
        <v>57</v>
      </c>
      <c r="F10" s="12">
        <v>3</v>
      </c>
      <c r="G10" s="12">
        <v>12</v>
      </c>
      <c r="H10" s="12">
        <v>5</v>
      </c>
      <c r="I10" s="12">
        <v>20</v>
      </c>
      <c r="J10" s="12">
        <v>4</v>
      </c>
      <c r="K10" s="12">
        <v>16</v>
      </c>
      <c r="L10" s="12">
        <v>3</v>
      </c>
      <c r="M10" s="12">
        <v>12</v>
      </c>
      <c r="N10" s="12"/>
      <c r="O10" s="12"/>
    </row>
    <row r="11" spans="1:15" ht="12.75">
      <c r="A11" s="16" t="s">
        <v>10</v>
      </c>
      <c r="B11" s="12" t="s">
        <v>62</v>
      </c>
      <c r="C11" s="12" t="s">
        <v>54</v>
      </c>
      <c r="D11" s="16">
        <v>21</v>
      </c>
      <c r="E11" s="12" t="s">
        <v>61</v>
      </c>
      <c r="F11" s="12">
        <v>4</v>
      </c>
      <c r="G11" s="12">
        <v>28</v>
      </c>
      <c r="H11" s="12">
        <v>4</v>
      </c>
      <c r="I11" s="12">
        <v>28</v>
      </c>
      <c r="J11" s="12">
        <v>5</v>
      </c>
      <c r="K11" s="12">
        <v>35</v>
      </c>
      <c r="L11" s="12">
        <v>3</v>
      </c>
      <c r="M11" s="12">
        <v>21</v>
      </c>
      <c r="N11" s="12"/>
      <c r="O11" s="12"/>
    </row>
    <row r="12" spans="1:15" ht="12.75">
      <c r="A12" s="16" t="s">
        <v>11</v>
      </c>
      <c r="B12" s="12" t="s">
        <v>63</v>
      </c>
      <c r="C12" s="12" t="s">
        <v>55</v>
      </c>
      <c r="D12" s="16">
        <v>12</v>
      </c>
      <c r="E12" s="12">
        <v>4</v>
      </c>
      <c r="F12" s="12">
        <v>4</v>
      </c>
      <c r="G12" s="12">
        <v>16</v>
      </c>
      <c r="H12" s="12">
        <v>4</v>
      </c>
      <c r="I12" s="12">
        <v>16</v>
      </c>
      <c r="J12" s="12">
        <v>5</v>
      </c>
      <c r="K12" s="12">
        <v>20</v>
      </c>
      <c r="L12" s="12">
        <v>3</v>
      </c>
      <c r="M12" s="12">
        <v>12</v>
      </c>
      <c r="N12" s="12"/>
      <c r="O12" s="12"/>
    </row>
    <row r="13" spans="1:16" ht="25.5">
      <c r="A13" s="16" t="s">
        <v>37</v>
      </c>
      <c r="B13" s="16"/>
      <c r="C13" s="16"/>
      <c r="D13" s="16">
        <f>SUM(D7:D12)</f>
        <v>78</v>
      </c>
      <c r="E13" s="12"/>
      <c r="F13" s="12"/>
      <c r="G13" s="12">
        <f>SUM(G7:G12)</f>
        <v>92</v>
      </c>
      <c r="H13" s="12"/>
      <c r="I13" s="12">
        <f>SUM(I7:I12)</f>
        <v>100</v>
      </c>
      <c r="J13" s="12"/>
      <c r="K13" s="12">
        <f>SUM(K7:K12)</f>
        <v>107</v>
      </c>
      <c r="L13" s="12"/>
      <c r="M13" s="12">
        <f>SUM(M7:M12)</f>
        <v>84</v>
      </c>
      <c r="N13" s="12"/>
      <c r="O13" s="12"/>
      <c r="P13">
        <f>SUM(D13:O13)</f>
        <v>461</v>
      </c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/>
      <c r="B18" s="12"/>
      <c r="C18" s="12"/>
      <c r="D18" s="12"/>
      <c r="E18" s="12"/>
      <c r="F18" s="12" t="s">
        <v>19</v>
      </c>
      <c r="G18" s="12"/>
      <c r="H18" s="12" t="s">
        <v>20</v>
      </c>
      <c r="I18" s="12"/>
      <c r="J18" s="12" t="s">
        <v>21</v>
      </c>
      <c r="K18" s="12"/>
      <c r="L18" s="12" t="s">
        <v>22</v>
      </c>
      <c r="M18" s="12"/>
      <c r="N18" s="12" t="s">
        <v>23</v>
      </c>
      <c r="O18" s="12"/>
    </row>
    <row r="19" spans="1:15" ht="31.5" customHeight="1">
      <c r="A19" s="12"/>
      <c r="B19" s="12"/>
      <c r="C19" s="12"/>
      <c r="D19" s="12"/>
      <c r="E19" s="12"/>
      <c r="F19" s="13" t="s">
        <v>38</v>
      </c>
      <c r="G19" s="14" t="s">
        <v>39</v>
      </c>
      <c r="H19" s="13" t="s">
        <v>38</v>
      </c>
      <c r="I19" s="14" t="s">
        <v>39</v>
      </c>
      <c r="J19" s="13" t="s">
        <v>38</v>
      </c>
      <c r="K19" s="14" t="s">
        <v>39</v>
      </c>
      <c r="L19" s="13" t="s">
        <v>38</v>
      </c>
      <c r="M19" s="14" t="s">
        <v>39</v>
      </c>
      <c r="N19" s="13" t="s">
        <v>38</v>
      </c>
      <c r="O19" s="13" t="s">
        <v>39</v>
      </c>
    </row>
    <row r="20" spans="1:15" ht="25.5">
      <c r="A20" s="16" t="s">
        <v>9</v>
      </c>
      <c r="B20" s="16"/>
      <c r="C20" s="16"/>
      <c r="D20" s="16"/>
      <c r="E20" s="12" t="s">
        <v>12</v>
      </c>
      <c r="F20" s="12" t="s">
        <v>29</v>
      </c>
      <c r="G20" s="12">
        <v>10</v>
      </c>
      <c r="H20" s="12" t="s">
        <v>33</v>
      </c>
      <c r="I20" s="12">
        <v>6</v>
      </c>
      <c r="J20" s="12" t="s">
        <v>25</v>
      </c>
      <c r="K20" s="12">
        <v>8</v>
      </c>
      <c r="L20" s="12" t="s">
        <v>30</v>
      </c>
      <c r="M20" s="12">
        <v>8</v>
      </c>
      <c r="N20" s="12" t="s">
        <v>36</v>
      </c>
      <c r="O20" s="12">
        <v>8</v>
      </c>
    </row>
    <row r="21" spans="1:15" ht="12.75">
      <c r="A21" s="16" t="s">
        <v>10</v>
      </c>
      <c r="B21" s="16"/>
      <c r="C21" s="16"/>
      <c r="D21" s="16"/>
      <c r="E21" s="12" t="s">
        <v>13</v>
      </c>
      <c r="F21" s="12" t="s">
        <v>24</v>
      </c>
      <c r="G21" s="12">
        <v>12</v>
      </c>
      <c r="H21" s="12" t="s">
        <v>27</v>
      </c>
      <c r="I21" s="12">
        <v>15</v>
      </c>
      <c r="J21" s="12" t="s">
        <v>34</v>
      </c>
      <c r="K21" s="12">
        <v>15</v>
      </c>
      <c r="L21" s="12" t="s">
        <v>28</v>
      </c>
      <c r="M21" s="12">
        <v>12</v>
      </c>
      <c r="N21" s="12" t="s">
        <v>35</v>
      </c>
      <c r="O21" s="12">
        <v>12</v>
      </c>
    </row>
    <row r="22" spans="1:15" ht="12.75">
      <c r="A22" s="16" t="s">
        <v>11</v>
      </c>
      <c r="B22" s="16"/>
      <c r="C22" s="16"/>
      <c r="D22" s="16"/>
      <c r="E22" s="12" t="s">
        <v>14</v>
      </c>
      <c r="F22" s="12" t="s">
        <v>32</v>
      </c>
      <c r="G22" s="12">
        <v>9</v>
      </c>
      <c r="H22" s="12" t="s">
        <v>24</v>
      </c>
      <c r="I22" s="12">
        <v>12</v>
      </c>
      <c r="J22" s="12" t="s">
        <v>29</v>
      </c>
      <c r="K22" s="12">
        <v>15</v>
      </c>
      <c r="L22" s="12" t="s">
        <v>25</v>
      </c>
      <c r="M22" s="12">
        <v>12</v>
      </c>
      <c r="N22" s="12" t="s">
        <v>24</v>
      </c>
      <c r="O22" s="12">
        <v>12</v>
      </c>
    </row>
    <row r="23" spans="1:16" ht="25.5">
      <c r="A23" s="16" t="s">
        <v>37</v>
      </c>
      <c r="B23" s="16"/>
      <c r="C23" s="16"/>
      <c r="D23" s="16"/>
      <c r="E23" s="12"/>
      <c r="F23" s="12"/>
      <c r="G23" s="12">
        <f>SUM(G20:G22)</f>
        <v>31</v>
      </c>
      <c r="H23" s="12"/>
      <c r="I23" s="12">
        <f>SUM(I20:I22)</f>
        <v>33</v>
      </c>
      <c r="J23" s="12"/>
      <c r="K23" s="12">
        <f>SUM(K20:K22)</f>
        <v>38</v>
      </c>
      <c r="L23" s="12"/>
      <c r="M23" s="12">
        <f>SUM(M20:M22)</f>
        <v>32</v>
      </c>
      <c r="N23" s="12"/>
      <c r="O23" s="12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2017-11-09T04:55:49Z</cp:lastPrinted>
  <dcterms:created xsi:type="dcterms:W3CDTF">1996-10-08T23:32:33Z</dcterms:created>
  <dcterms:modified xsi:type="dcterms:W3CDTF">2017-11-13T04:29:10Z</dcterms:modified>
  <cp:category/>
  <cp:version/>
  <cp:contentType/>
  <cp:contentStatus/>
</cp:coreProperties>
</file>