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ягоды" sheetId="1" r:id="rId1"/>
  </sheets>
  <definedNames>
    <definedName name="_xlnm.Print_Area" localSheetId="0">'ягоды'!$A$1:$J$21</definedName>
  </definedNames>
  <calcPr fullCalcOnLoad="1"/>
</workbook>
</file>

<file path=xl/sharedStrings.xml><?xml version="1.0" encoding="utf-8"?>
<sst xmlns="http://schemas.openxmlformats.org/spreadsheetml/2006/main" count="34" uniqueCount="28">
  <si>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</si>
  <si>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</si>
  <si>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</si>
  <si>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</si>
  <si>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</si>
  <si>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</si>
  <si>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</si>
  <si>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</si>
  <si>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</si>
  <si>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</si>
  <si>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</si>
  <si>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</si>
  <si>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</si>
  <si>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</si>
  <si>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</si>
  <si>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кг</t>
  </si>
  <si>
    <t xml:space="preserve">Вишня </t>
  </si>
  <si>
    <t xml:space="preserve">Клюква </t>
  </si>
  <si>
    <t xml:space="preserve">Смородина черная </t>
  </si>
  <si>
    <t xml:space="preserve">замороженная, фасованная  не менее 300г не более 400г. Соответствие ГОСТ 33823-2016 "Фрукты быстрозамороженные". Консистенция - Близкая к консистенции свежих фруктов. Допускается слегка размягченная. Цвет - Однородный, свойственный данному виду ягод.  Упакованная в прочные пакеты устойчивые к заморозке и проколам. </t>
  </si>
  <si>
    <t>Коммерческое предложение № 128 от 31.10.2019 г.</t>
  </si>
  <si>
    <t>Коммерческое предложение  б/н  от 28.10.2019 г.</t>
  </si>
  <si>
    <t>Коммерческое предложение б/н от 21.10.2019 г.</t>
  </si>
  <si>
    <t>IV. ОБОСНОВАНИЕ НАЧАЛЬНОЙ (МАКСИМАЛЬНОЙ) ЦЕНЫ КОНТРАКТА, НАЧАЛЬНЫХ ЦЕН ЕДИНИЦ ТОВАРА, РАБОТЫ, УСЛУГИ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</si>
  <si>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(ягоды)</t>
  </si>
  <si>
    <t>Дата составления сводной таблицы: 05.02.2020 г.</t>
  </si>
  <si>
    <t>Исполнитель: заведующий хозяйством _________________ Котельникова Л.Г.</t>
  </si>
  <si>
    <t>Директор  ______________________ Л.Н.Балуева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</si>
</sst>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2" fontId="39" fillId="33" borderId="10" xfId="0" applyNumberFormat="1" applyFont="1" applyFill="1" applyBorder="1" applyAlignment="1">
      <alignment horizontal="center" vertical="center"/>
    </xf>
    <xf numFmtId="2" fontId="38" fillId="33" borderId="10" xfId="0" applyNumberFormat="1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left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/>
    </xf>
    <xf numFmtId="43" fontId="39" fillId="33" borderId="11" xfId="58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left" wrapText="1"/>
    </xf>
    <xf numFmtId="0" fontId="40" fillId="33" borderId="0" xfId="0" applyFont="1" applyFill="1" applyAlignment="1">
      <alignment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/>
    </xf>
    <xf numFmtId="164" fontId="40" fillId="33" borderId="0" xfId="0" applyNumberFormat="1" applyFont="1" applyFill="1" applyBorder="1" applyAlignment="1">
      <alignment horizontal="left"/>
    </xf>
    <xf numFmtId="43" fontId="40" fillId="33" borderId="0" xfId="0" applyNumberFormat="1" applyFont="1" applyFill="1" applyAlignment="1">
      <alignment/>
    </xf>
    <xf numFmtId="0" fontId="40" fillId="33" borderId="11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vertical="center"/>
    </xf>
    <xf numFmtId="0" fontId="38" fillId="33" borderId="14" xfId="0" applyFont="1" applyFill="1" applyBorder="1" applyAlignment="1">
      <alignment vertical="center"/>
    </xf>
    <xf numFmtId="0" fontId="38" fillId="33" borderId="15" xfId="0" applyFont="1" applyFill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vertical="center"/>
    </xf>
    <xf numFmtId="0" fontId="38" fillId="33" borderId="18" xfId="0" applyFont="1" applyFill="1" applyBorder="1" applyAlignment="1">
      <alignment vertical="center"/>
    </xf>
    <xf numFmtId="0" fontId="38" fillId="33" borderId="10" xfId="0" applyFont="1" applyFill="1" applyBorder="1" applyAlignment="1">
      <alignment vertical="center"/>
    </xf>
    <xf numFmtId="43" fontId="41" fillId="33" borderId="11" xfId="58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 vertical="top"/>
    </xf>
    <xf numFmtId="43" fontId="3" fillId="33" borderId="0" xfId="0" applyNumberFormat="1" applyFont="1" applyFill="1" applyAlignment="1">
      <alignment/>
    </xf>
    <xf numFmtId="0" fontId="39" fillId="33" borderId="0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left" vertical="center" wrapText="1"/>
    </xf>
    <xf numFmtId="43" fontId="39" fillId="33" borderId="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0" fillId="33" borderId="0" xfId="0" applyFont="1" applyFill="1" applyAlignment="1">
      <alignment horizontal="left" wrapText="1"/>
    </xf>
    <xf numFmtId="0" fontId="3" fillId="33" borderId="11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38" fillId="33" borderId="17" xfId="0" applyFont="1" applyFill="1" applyBorder="1" applyAlignment="1">
      <alignment horizontal="left" vertical="center"/>
    </xf>
    <xf numFmtId="0" fontId="38" fillId="33" borderId="18" xfId="0" applyFont="1" applyFill="1" applyBorder="1" applyAlignment="1">
      <alignment horizontal="left" vertical="center"/>
    </xf>
    <xf numFmtId="0" fontId="38" fillId="33" borderId="10" xfId="0" applyFont="1" applyFill="1" applyBorder="1" applyAlignment="1">
      <alignment horizontal="left" vertical="center"/>
    </xf>
    <xf numFmtId="0" fontId="41" fillId="33" borderId="0" xfId="0" applyFont="1" applyFill="1" applyAlignment="1">
      <alignment horizontal="left" wrapText="1"/>
    </xf>
    <xf numFmtId="0" fontId="40" fillId="33" borderId="14" xfId="0" applyFont="1" applyFill="1" applyBorder="1" applyAlignment="1">
      <alignment horizontal="left"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view="pageBreakPreview" zoomScale="60" zoomScalePageLayoutView="0" workbookViewId="0" topLeftCell="A1">
      <selection activeCell="J21" sqref="A1:J21"/>
    </sheetView>
  </sheetViews>
  <sheetFormatPr defaultColWidth="9.140625" defaultRowHeight="15"/>
  <cols>
    <col min="1" max="1" width="6.00390625" style="6" customWidth="1"/>
    <col min="2" max="2" width="12.8515625" style="9" customWidth="1"/>
    <col min="3" max="3" width="50.140625" style="6" customWidth="1"/>
    <col min="4" max="4" width="7.140625" style="6" customWidth="1"/>
    <col min="5" max="5" width="7.421875" style="6" customWidth="1"/>
    <col min="6" max="8" width="9.140625" style="6" customWidth="1"/>
    <col min="9" max="9" width="10.28125" style="6" customWidth="1"/>
    <col min="10" max="10" width="16.28125" style="6" customWidth="1"/>
    <col min="11" max="11" width="14.28125" style="6" bestFit="1" customWidth="1"/>
    <col min="12" max="16384" width="9.140625" style="6" customWidth="1"/>
  </cols>
  <sheetData>
    <row r="1" spans="1:10" ht="33" customHeight="1">
      <c r="A1" s="46" t="s">
        <v>23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5" customFormat="1" ht="30" customHeight="1">
      <c r="A2" s="40" t="s">
        <v>24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4.25" customHeight="1">
      <c r="A3" s="47" t="s">
        <v>13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9.5" customHeight="1">
      <c r="A4" s="48" t="s">
        <v>0</v>
      </c>
      <c r="B4" s="48" t="s">
        <v>8</v>
      </c>
      <c r="C4" s="48" t="s">
        <v>9</v>
      </c>
      <c r="D4" s="48" t="s">
        <v>10</v>
      </c>
      <c r="E4" s="48" t="s">
        <v>1</v>
      </c>
      <c r="F4" s="48" t="s">
        <v>2</v>
      </c>
      <c r="G4" s="48"/>
      <c r="H4" s="48"/>
      <c r="I4" s="49" t="s">
        <v>6</v>
      </c>
      <c r="J4" s="49" t="s">
        <v>7</v>
      </c>
    </row>
    <row r="5" spans="1:10" ht="25.5" customHeight="1">
      <c r="A5" s="48"/>
      <c r="B5" s="49"/>
      <c r="C5" s="48"/>
      <c r="D5" s="48"/>
      <c r="E5" s="48"/>
      <c r="F5" s="14" t="s">
        <v>3</v>
      </c>
      <c r="G5" s="14" t="s">
        <v>4</v>
      </c>
      <c r="H5" s="14" t="s">
        <v>5</v>
      </c>
      <c r="I5" s="50"/>
      <c r="J5" s="50"/>
    </row>
    <row r="6" spans="1:10" ht="105.75" thickBot="1">
      <c r="A6" s="15">
        <v>1</v>
      </c>
      <c r="B6" s="16" t="s">
        <v>16</v>
      </c>
      <c r="C6" s="17" t="s">
        <v>19</v>
      </c>
      <c r="D6" s="18" t="s">
        <v>15</v>
      </c>
      <c r="E6" s="1">
        <v>356</v>
      </c>
      <c r="F6" s="2">
        <v>250</v>
      </c>
      <c r="G6" s="2">
        <v>200</v>
      </c>
      <c r="H6" s="2">
        <v>250</v>
      </c>
      <c r="I6" s="3">
        <f>ROUND((F6+G6+H6)/3,2)</f>
        <v>233.33</v>
      </c>
      <c r="J6" s="7"/>
    </row>
    <row r="7" spans="1:10" ht="15">
      <c r="A7" s="19" t="s">
        <v>11</v>
      </c>
      <c r="B7" s="20"/>
      <c r="C7" s="20"/>
      <c r="D7" s="20"/>
      <c r="E7" s="20"/>
      <c r="F7" s="20"/>
      <c r="G7" s="20"/>
      <c r="H7" s="20"/>
      <c r="I7" s="21"/>
      <c r="J7" s="7">
        <f>I6*E6</f>
        <v>83065.48000000001</v>
      </c>
    </row>
    <row r="8" spans="1:10" ht="105.75" thickBot="1">
      <c r="A8" s="15">
        <v>2</v>
      </c>
      <c r="B8" s="16" t="s">
        <v>17</v>
      </c>
      <c r="C8" s="17" t="s">
        <v>19</v>
      </c>
      <c r="D8" s="18" t="s">
        <v>15</v>
      </c>
      <c r="E8" s="1">
        <v>356</v>
      </c>
      <c r="F8" s="2">
        <v>310</v>
      </c>
      <c r="G8" s="2">
        <v>270</v>
      </c>
      <c r="H8" s="2">
        <v>250</v>
      </c>
      <c r="I8" s="3">
        <f>ROUND((F8+G8+H8)/3,2)</f>
        <v>276.67</v>
      </c>
      <c r="J8" s="7"/>
    </row>
    <row r="9" spans="1:10" ht="15">
      <c r="A9" s="19" t="s">
        <v>11</v>
      </c>
      <c r="B9" s="20"/>
      <c r="C9" s="20"/>
      <c r="D9" s="20"/>
      <c r="E9" s="20"/>
      <c r="F9" s="20"/>
      <c r="G9" s="20"/>
      <c r="H9" s="20"/>
      <c r="I9" s="21"/>
      <c r="J9" s="7">
        <f>I8*E8</f>
        <v>98494.52</v>
      </c>
    </row>
    <row r="10" spans="1:10" ht="105">
      <c r="A10" s="15">
        <v>3</v>
      </c>
      <c r="B10" s="16" t="s">
        <v>18</v>
      </c>
      <c r="C10" s="22" t="s">
        <v>19</v>
      </c>
      <c r="D10" s="23" t="s">
        <v>15</v>
      </c>
      <c r="E10" s="1">
        <v>356</v>
      </c>
      <c r="F10" s="2">
        <v>190</v>
      </c>
      <c r="G10" s="2">
        <v>200</v>
      </c>
      <c r="H10" s="2">
        <v>250</v>
      </c>
      <c r="I10" s="3">
        <f>ROUND((F10+G10+H10)/3,2)</f>
        <v>213.33</v>
      </c>
      <c r="J10" s="7"/>
    </row>
    <row r="11" spans="1:10" ht="15">
      <c r="A11" s="24" t="s">
        <v>11</v>
      </c>
      <c r="B11" s="25"/>
      <c r="C11" s="25"/>
      <c r="D11" s="25"/>
      <c r="E11" s="25"/>
      <c r="F11" s="25"/>
      <c r="G11" s="25"/>
      <c r="H11" s="25"/>
      <c r="I11" s="26"/>
      <c r="J11" s="7">
        <f>I10*E10</f>
        <v>75945.48000000001</v>
      </c>
    </row>
    <row r="12" spans="1:11" ht="15">
      <c r="A12" s="43" t="s">
        <v>12</v>
      </c>
      <c r="B12" s="44"/>
      <c r="C12" s="44"/>
      <c r="D12" s="44"/>
      <c r="E12" s="44"/>
      <c r="F12" s="44"/>
      <c r="G12" s="44"/>
      <c r="H12" s="44"/>
      <c r="I12" s="45"/>
      <c r="J12" s="27">
        <f>SUM(J6:J11)</f>
        <v>257505.48</v>
      </c>
      <c r="K12" s="13"/>
    </row>
    <row r="13" spans="1:10" ht="15">
      <c r="A13" s="4"/>
      <c r="B13" s="8"/>
      <c r="C13" s="4"/>
      <c r="D13" s="4"/>
      <c r="E13" s="4"/>
      <c r="F13" s="4"/>
      <c r="G13" s="4"/>
      <c r="H13" s="4"/>
      <c r="I13" s="4"/>
      <c r="J13" s="12"/>
    </row>
    <row r="14" spans="1:9" s="30" customFormat="1" ht="15" customHeight="1">
      <c r="A14" s="10">
        <v>1</v>
      </c>
      <c r="B14" s="41" t="s">
        <v>20</v>
      </c>
      <c r="C14" s="41"/>
      <c r="D14" s="28"/>
      <c r="E14" s="28"/>
      <c r="F14" s="28"/>
      <c r="G14" s="28"/>
      <c r="H14" s="28"/>
      <c r="I14" s="29"/>
    </row>
    <row r="15" spans="1:9" s="31" customFormat="1" ht="15" customHeight="1">
      <c r="A15" s="11">
        <v>2</v>
      </c>
      <c r="B15" s="41" t="s">
        <v>21</v>
      </c>
      <c r="C15" s="41"/>
      <c r="D15" s="28"/>
      <c r="E15" s="28"/>
      <c r="F15" s="28"/>
      <c r="G15" s="28"/>
      <c r="H15" s="28"/>
      <c r="I15" s="29"/>
    </row>
    <row r="16" spans="1:10" s="30" customFormat="1" ht="15" customHeight="1">
      <c r="A16" s="10">
        <v>3</v>
      </c>
      <c r="B16" s="41" t="s">
        <v>22</v>
      </c>
      <c r="C16" s="41"/>
      <c r="D16" s="28"/>
      <c r="E16" s="28"/>
      <c r="F16" s="28"/>
      <c r="G16" s="28"/>
      <c r="H16" s="28"/>
      <c r="I16" s="29"/>
      <c r="J16" s="32"/>
    </row>
    <row r="17" spans="1:10" ht="15">
      <c r="A17" s="33"/>
      <c r="B17" s="34"/>
      <c r="C17" s="34"/>
      <c r="D17" s="34"/>
      <c r="E17" s="34"/>
      <c r="F17" s="34"/>
      <c r="G17" s="34"/>
      <c r="H17" s="34"/>
      <c r="I17" s="34"/>
      <c r="J17" s="35"/>
    </row>
    <row r="18" spans="1:10" s="38" customFormat="1" ht="15">
      <c r="A18" s="36" t="s">
        <v>14</v>
      </c>
      <c r="B18" s="37"/>
      <c r="C18" s="5"/>
      <c r="D18" s="6"/>
      <c r="E18" s="6"/>
      <c r="F18" s="6"/>
      <c r="G18" s="6"/>
      <c r="H18" s="6"/>
      <c r="I18" s="6"/>
      <c r="J18" s="6"/>
    </row>
    <row r="19" spans="1:10" s="38" customFormat="1" ht="15">
      <c r="A19" s="36" t="s">
        <v>27</v>
      </c>
      <c r="B19" s="37"/>
      <c r="C19" s="36"/>
      <c r="D19" s="36"/>
      <c r="E19" s="36"/>
      <c r="F19" s="36"/>
      <c r="G19" s="36"/>
      <c r="H19" s="36"/>
      <c r="I19" s="6"/>
      <c r="J19" s="6"/>
    </row>
    <row r="20" spans="1:10" s="38" customFormat="1" ht="15">
      <c r="A20" s="36" t="s">
        <v>26</v>
      </c>
      <c r="B20" s="36"/>
      <c r="C20" s="36"/>
      <c r="D20" s="39"/>
      <c r="E20" s="39"/>
      <c r="F20" s="39"/>
      <c r="G20" s="6"/>
      <c r="H20" s="6"/>
      <c r="I20" s="6"/>
      <c r="J20" s="6"/>
    </row>
    <row r="21" spans="1:10" s="38" customFormat="1" ht="15">
      <c r="A21" s="42" t="s">
        <v>25</v>
      </c>
      <c r="B21" s="42"/>
      <c r="C21" s="42"/>
      <c r="D21" s="39"/>
      <c r="E21" s="39"/>
      <c r="F21" s="39"/>
      <c r="G21" s="6"/>
      <c r="H21" s="6"/>
      <c r="I21" s="6"/>
      <c r="J21" s="6"/>
    </row>
  </sheetData>
  <sheetProtection/>
  <mergeCells count="16">
    <mergeCell ref="A1:J1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A2:J2"/>
    <mergeCell ref="B16:C16"/>
    <mergeCell ref="A21:C21"/>
    <mergeCell ref="A12:I12"/>
    <mergeCell ref="B14:C14"/>
    <mergeCell ref="B15:C15"/>
  </mergeCells>
  <printOptions/>
  <pageMargins left="0.1968503937007874" right="0.1968503937007874" top="1.1811023622047245" bottom="0.1968503937007874" header="0.31496062992125984" footer="0.3149606299212598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Пользователь</cp:lastModifiedBy>
  <cp:lastPrinted>2020-03-18T12:22:43Z</cp:lastPrinted>
  <dcterms:created xsi:type="dcterms:W3CDTF">2014-02-14T07:05:08Z</dcterms:created>
  <dcterms:modified xsi:type="dcterms:W3CDTF">2020-03-18T12:22:48Z</dcterms:modified>
  <cp:category/>
  <cp:version/>
  <cp:contentType/>
  <cp:contentStatus/>
</cp:coreProperties>
</file>