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<sst xmlns="http://schemas.openxmlformats.org/spreadsheetml/2006/main" count="71" uniqueCount="43">
  <si>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</si>
  <si>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</si>
  <si>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</si>
  <si>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</si>
  <si>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</si>
  <si>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</si>
  <si>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</si>
  <si>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</si>
  <si>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</si>
  <si>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</si>
  <si>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</si>
  <si>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</si>
  <si>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</si>
  <si>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</si>
  <si>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</si>
  <si>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"Оказание услуг  по эксплуатационно-техническому обслуживанию охранного видеонаблюдения"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</si>
  <si>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</si>
  <si>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эксплуатационно-техническому обслуживанию охранного видеонаблюдения Лицея (Ленина, 24)</t>
  </si>
  <si>
    <t>услуги  по эксплуатационно-техническому обслуживанию охранного видеонаблюдения дошкольных групп (Буряка,6)</t>
  </si>
  <si>
    <t>не предоставле-но</t>
  </si>
  <si>
    <t>цена за месяц, руб</t>
  </si>
  <si>
    <t>мес.</t>
  </si>
  <si>
    <t>не     предостав-лено</t>
  </si>
  <si>
    <t>Дата подготовки обоснования начальной (максимальной) цены гражданско-правового договора: 09.01.2017 г.</t>
  </si>
  <si>
    <t xml:space="preserve">ТО (техническое обслуживание): охранного видеонаблюдения включающего в себя осмотр:                       Видеокамера-32;  Монитор-1;  Видео-регистратор-1. 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</si>
  <si>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 xml:space="preserve">ТО (техническое обслуживание): охранного видеонаблюдения включающего в себя осмотр:                       Видеокамера-10;   Монитор-1;  Видео-регистратор-1.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</si>
  <si>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>Коэффициент вариации</t>
  </si>
  <si>
    <t>Поставщик №3 Контракт №0272100000216000036                            в ЕИС</t>
  </si>
  <si>
    <t>Поставщик №2 Контракт №0130100004016000042                 в ЕИС</t>
  </si>
  <si>
    <t>Поставщик №1 Контракт №0156300046616000422                  в ИЭС</t>
  </si>
  <si>
    <t xml:space="preserve">Поставщик №4  Исх 1299             от 27.09.2016г. Вх.  </t>
  </si>
  <si>
    <t xml:space="preserve">Поставщик №5  Исх 1300                           от 27.09.2016г. Вх.  </t>
  </si>
  <si>
    <t>УТВЕРЖДАЮ:                                                                      Директор Лицея им. Г.Ф. Атякшева           ________________ Е.Ю. Павлюк
        М.П.</t>
  </si>
  <si>
    <t>IV. ОБОСНОВАНИЕ НАЧАЛЬНОЙ (МАКСИМАЛЬНОЙ) ЦЕНЫ  ГРАЖДАНСКО-ПРАВОВОГО ДОГОВОРА</t>
  </si>
  <si>
    <t>Дата подготовки обоснования начальной (максимальной) цены гражданско-правового договора: 03.11.2017 г.</t>
  </si>
  <si>
    <t>Поставщик №2 ГПД_634.docx    №3862200262516000016  от 11.01.2016г.</t>
  </si>
  <si>
    <t>Поставщик №3  ГПД № 602 от 31.12.2015</t>
  </si>
  <si>
    <t xml:space="preserve">Поставщик №4  Исх 227 от 09.10.2017г. </t>
  </si>
  <si>
    <t xml:space="preserve">Поставщик №5  Исх 228 от 09.10.2017г.  </t>
  </si>
  <si>
    <t>УТВЕРЖДАЮ:                                         Директор Лицея им. Г.Ф. Атякшева ________________ Е.Ю. Павлюк
        М.П.</t>
  </si>
  <si>
    <t xml:space="preserve">Поставщик №1 Вх. 40      от 24.04.17г. </t>
  </si>
  <si>
    <t xml:space="preserve">ТО (техническое обслуживание): охранного видеонаблюдения включающего в себя осмотр:                       Видеокамера-32;  Монитор-1;                        Видео-регистратор-1. 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результатам контроля технического состояния, проводимого в рамках ТО или в отказа ТС. </t>
  </si>
  <si>
    <t xml:space="preserve">ТО (техническое обслуживание): охранного видеонаблюдения включающего в себя осмотр:                       Видеокамера-10;   Монитор-1;                            Видео-регистратор-1.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результатам контроля технического состояния, проводимого в рамках ТО или в отказа ТС.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</si>
</sst>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3157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3346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M11" sqref="M11:M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9.57421875" style="0" customWidth="1"/>
  </cols>
  <sheetData>
    <row r="1" spans="11:13" ht="77.25" customHeight="1">
      <c r="K1" s="28" t="s">
        <v>39</v>
      </c>
      <c r="L1" s="28"/>
      <c r="M1" s="28"/>
    </row>
    <row r="3" spans="1:13" ht="19.5" customHeight="1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7.2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3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s="13" customFormat="1" ht="15">
      <c r="A6" s="14" t="s">
        <v>34</v>
      </c>
      <c r="B6" s="14"/>
      <c r="C6" s="14"/>
      <c r="D6" s="14"/>
      <c r="E6" s="15"/>
      <c r="G6" s="15"/>
      <c r="H6" s="14"/>
      <c r="I6" s="14"/>
      <c r="J6" s="14"/>
      <c r="K6" s="14"/>
      <c r="L6" s="14"/>
      <c r="M6" s="14"/>
      <c r="N6" s="14"/>
    </row>
    <row r="7" spans="1:14" s="13" customFormat="1" ht="15.7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6"/>
    </row>
    <row r="8" spans="1:14" s="13" customFormat="1" ht="32.25" customHeight="1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6"/>
    </row>
    <row r="9" spans="1:14" s="13" customFormat="1" ht="15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6"/>
    </row>
    <row r="11" spans="1:13" s="13" customFormat="1" ht="27" customHeight="1">
      <c r="A11" s="27" t="s">
        <v>5</v>
      </c>
      <c r="B11" s="27" t="s">
        <v>0</v>
      </c>
      <c r="C11" s="37" t="s">
        <v>6</v>
      </c>
      <c r="D11" s="27" t="s">
        <v>4</v>
      </c>
      <c r="E11" s="27" t="s">
        <v>1</v>
      </c>
      <c r="F11" s="27" t="s">
        <v>3</v>
      </c>
      <c r="G11" s="39" t="s">
        <v>2</v>
      </c>
      <c r="H11" s="40"/>
      <c r="I11" s="40"/>
      <c r="J11" s="40"/>
      <c r="K11" s="41"/>
      <c r="L11" s="42" t="s">
        <v>20</v>
      </c>
      <c r="M11" s="27" t="s">
        <v>9</v>
      </c>
    </row>
    <row r="12" spans="1:13" s="13" customFormat="1" ht="128.25" customHeight="1">
      <c r="A12" s="27"/>
      <c r="B12" s="27"/>
      <c r="C12" s="38"/>
      <c r="D12" s="27"/>
      <c r="E12" s="27"/>
      <c r="F12" s="27"/>
      <c r="G12" s="18" t="s">
        <v>40</v>
      </c>
      <c r="H12" s="26" t="s">
        <v>35</v>
      </c>
      <c r="I12" s="18" t="s">
        <v>36</v>
      </c>
      <c r="J12" s="18" t="s">
        <v>37</v>
      </c>
      <c r="K12" s="18" t="s">
        <v>38</v>
      </c>
      <c r="L12" s="43"/>
      <c r="M12" s="27"/>
    </row>
    <row r="13" spans="1:13" s="13" customFormat="1" ht="15">
      <c r="A13" s="17">
        <v>1</v>
      </c>
      <c r="B13" s="19">
        <v>2</v>
      </c>
      <c r="C13" s="17">
        <v>3</v>
      </c>
      <c r="D13" s="19">
        <v>4</v>
      </c>
      <c r="E13" s="17">
        <v>5</v>
      </c>
      <c r="F13" s="19">
        <v>6</v>
      </c>
      <c r="G13" s="17">
        <v>7</v>
      </c>
      <c r="H13" s="19">
        <v>8</v>
      </c>
      <c r="I13" s="17">
        <v>9</v>
      </c>
      <c r="J13" s="19">
        <v>10</v>
      </c>
      <c r="K13" s="17">
        <v>11</v>
      </c>
      <c r="L13" s="17">
        <v>12</v>
      </c>
      <c r="M13" s="17">
        <v>14</v>
      </c>
    </row>
    <row r="14" spans="1:14" ht="225" customHeight="1">
      <c r="A14" s="1">
        <v>1</v>
      </c>
      <c r="B14" s="2" t="s">
        <v>17</v>
      </c>
      <c r="C14" s="2" t="s">
        <v>21</v>
      </c>
      <c r="D14" s="7">
        <v>12</v>
      </c>
      <c r="E14" s="11" t="s">
        <v>41</v>
      </c>
      <c r="F14" s="5">
        <v>3</v>
      </c>
      <c r="G14" s="3">
        <v>4500</v>
      </c>
      <c r="H14" s="3">
        <v>1682.5</v>
      </c>
      <c r="I14" s="3">
        <v>812.4</v>
      </c>
      <c r="J14" s="3" t="s">
        <v>19</v>
      </c>
      <c r="K14" s="3" t="s">
        <v>19</v>
      </c>
      <c r="L14" s="3">
        <f>(I14+H14+G14)/3</f>
        <v>2331.633333333333</v>
      </c>
      <c r="M14" s="3">
        <v>27979.56</v>
      </c>
      <c r="N14" s="10"/>
    </row>
    <row r="15" spans="1:19" ht="222" customHeight="1">
      <c r="A15" s="1">
        <v>2</v>
      </c>
      <c r="B15" s="6" t="s">
        <v>18</v>
      </c>
      <c r="C15" s="2" t="s">
        <v>21</v>
      </c>
      <c r="D15" s="8">
        <v>12</v>
      </c>
      <c r="E15" s="11" t="s">
        <v>42</v>
      </c>
      <c r="F15" s="5">
        <v>3</v>
      </c>
      <c r="G15" s="3">
        <v>1500</v>
      </c>
      <c r="H15" s="3">
        <v>560.83</v>
      </c>
      <c r="I15" s="3">
        <v>812.4</v>
      </c>
      <c r="J15" s="3" t="s">
        <v>19</v>
      </c>
      <c r="K15" s="3" t="s">
        <v>19</v>
      </c>
      <c r="L15" s="3">
        <f>(I15+H15+G15)/3</f>
        <v>957.7433333333333</v>
      </c>
      <c r="M15" s="3">
        <v>11492.88</v>
      </c>
      <c r="N15" s="10"/>
      <c r="S15" s="9"/>
    </row>
    <row r="16" spans="1:13" ht="15.75">
      <c r="A16" s="33" t="s">
        <v>13</v>
      </c>
      <c r="B16" s="34"/>
      <c r="C16" s="34"/>
      <c r="D16" s="34"/>
      <c r="E16" s="35"/>
      <c r="F16" s="34"/>
      <c r="G16" s="34"/>
      <c r="H16" s="34"/>
      <c r="I16" s="34"/>
      <c r="J16" s="34"/>
      <c r="K16" s="34"/>
      <c r="L16" s="34"/>
      <c r="M16" s="4">
        <f>SUM(M14:M15)</f>
        <v>39472.44</v>
      </c>
    </row>
    <row r="18" spans="1:2" s="9" customFormat="1" ht="12.75">
      <c r="A18" s="20" t="s">
        <v>7</v>
      </c>
      <c r="B18" s="20"/>
    </row>
    <row r="19" s="9" customFormat="1" ht="12.75"/>
    <row r="20" s="9" customFormat="1" ht="12.75"/>
    <row r="21" s="9" customFormat="1" ht="12.75"/>
    <row r="22" spans="1:14" s="9" customFormat="1" ht="93.75" customHeight="1">
      <c r="A22" s="36" t="s">
        <v>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21"/>
    </row>
    <row r="23" s="9" customFormat="1" ht="12.75"/>
    <row r="24" s="9" customFormat="1" ht="12.75">
      <c r="A24" s="20" t="s">
        <v>14</v>
      </c>
    </row>
  </sheetData>
  <sheetProtection/>
  <mergeCells count="17">
    <mergeCell ref="A16:L16"/>
    <mergeCell ref="A22:M22"/>
    <mergeCell ref="A11:A12"/>
    <mergeCell ref="B11:B12"/>
    <mergeCell ref="C11:C12"/>
    <mergeCell ref="D11:D12"/>
    <mergeCell ref="E11:E12"/>
    <mergeCell ref="F11:F12"/>
    <mergeCell ref="G11:K11"/>
    <mergeCell ref="L11:L12"/>
    <mergeCell ref="M11:M12"/>
    <mergeCell ref="K1:M1"/>
    <mergeCell ref="A3:M3"/>
    <mergeCell ref="A4:M4"/>
    <mergeCell ref="A7:M7"/>
    <mergeCell ref="A8:M8"/>
    <mergeCell ref="A9:M9"/>
  </mergeCells>
  <printOptions horizontalCentered="1"/>
  <pageMargins left="0.35433070866141736" right="0.35433070866141736" top="0.3937007874015748" bottom="0.3937007874015748" header="0.4330708661417323" footer="0.4330708661417323"/>
  <pageSetup fitToWidth="0" fitToHeight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50.57421875" style="0" customWidth="1"/>
    <col min="6" max="6" width="16.7109375" style="0" customWidth="1"/>
    <col min="7" max="7" width="12.140625" style="0" customWidth="1"/>
    <col min="8" max="8" width="10.8515625" style="0" customWidth="1"/>
    <col min="9" max="9" width="11.7109375" style="0" customWidth="1"/>
    <col min="10" max="10" width="10.8515625" style="0" bestFit="1" customWidth="1"/>
    <col min="11" max="11" width="11.421875" style="0" customWidth="1"/>
    <col min="12" max="12" width="11.28125" style="0" customWidth="1"/>
    <col min="13" max="13" width="12.7109375" style="0" customWidth="1"/>
    <col min="14" max="14" width="19.57421875" style="0" customWidth="1"/>
  </cols>
  <sheetData>
    <row r="1" spans="11:14" ht="77.25" customHeight="1">
      <c r="K1" s="28" t="s">
        <v>32</v>
      </c>
      <c r="L1" s="28"/>
      <c r="M1" s="28"/>
      <c r="N1" s="28"/>
    </row>
    <row r="3" spans="1:14" ht="19.5" customHeight="1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7.2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13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s="13" customFormat="1" ht="15">
      <c r="A6" s="14" t="s">
        <v>23</v>
      </c>
      <c r="B6" s="14"/>
      <c r="C6" s="14"/>
      <c r="D6" s="14"/>
      <c r="E6" s="15"/>
      <c r="G6" s="15"/>
      <c r="H6" s="14"/>
      <c r="I6" s="14"/>
      <c r="J6" s="14"/>
      <c r="K6" s="14"/>
      <c r="L6" s="14"/>
      <c r="M6" s="14"/>
      <c r="N6" s="14"/>
      <c r="O6" s="14"/>
    </row>
    <row r="7" spans="1:15" s="13" customFormat="1" ht="15.7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6"/>
    </row>
    <row r="8" spans="1:15" s="13" customFormat="1" ht="32.25" customHeight="1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6"/>
    </row>
    <row r="9" spans="1:15" s="13" customFormat="1" ht="15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6"/>
    </row>
    <row r="11" spans="1:14" s="13" customFormat="1" ht="15">
      <c r="A11" s="27" t="s">
        <v>5</v>
      </c>
      <c r="B11" s="27" t="s">
        <v>0</v>
      </c>
      <c r="C11" s="37" t="s">
        <v>6</v>
      </c>
      <c r="D11" s="27" t="s">
        <v>4</v>
      </c>
      <c r="E11" s="27" t="s">
        <v>1</v>
      </c>
      <c r="F11" s="27" t="s">
        <v>3</v>
      </c>
      <c r="G11" s="39" t="s">
        <v>2</v>
      </c>
      <c r="H11" s="40"/>
      <c r="I11" s="40"/>
      <c r="J11" s="40"/>
      <c r="K11" s="41"/>
      <c r="L11" s="42" t="s">
        <v>20</v>
      </c>
      <c r="M11" s="27" t="s">
        <v>26</v>
      </c>
      <c r="N11" s="27" t="s">
        <v>9</v>
      </c>
    </row>
    <row r="12" spans="1:14" s="13" customFormat="1" ht="153" customHeight="1">
      <c r="A12" s="27"/>
      <c r="B12" s="27"/>
      <c r="C12" s="38"/>
      <c r="D12" s="27"/>
      <c r="E12" s="27"/>
      <c r="F12" s="27"/>
      <c r="G12" s="18" t="s">
        <v>29</v>
      </c>
      <c r="H12" s="25" t="s">
        <v>28</v>
      </c>
      <c r="I12" s="18" t="s">
        <v>27</v>
      </c>
      <c r="J12" s="18" t="s">
        <v>30</v>
      </c>
      <c r="K12" s="18" t="s">
        <v>31</v>
      </c>
      <c r="L12" s="43"/>
      <c r="M12" s="27"/>
      <c r="N12" s="27"/>
    </row>
    <row r="13" spans="1:14" s="13" customFormat="1" ht="15">
      <c r="A13" s="17">
        <v>1</v>
      </c>
      <c r="B13" s="19">
        <v>2</v>
      </c>
      <c r="C13" s="17">
        <v>3</v>
      </c>
      <c r="D13" s="19">
        <v>4</v>
      </c>
      <c r="E13" s="17">
        <v>5</v>
      </c>
      <c r="F13" s="19">
        <v>6</v>
      </c>
      <c r="G13" s="17">
        <v>7</v>
      </c>
      <c r="H13" s="19">
        <v>8</v>
      </c>
      <c r="I13" s="17">
        <v>9</v>
      </c>
      <c r="J13" s="19">
        <v>10</v>
      </c>
      <c r="K13" s="17">
        <v>11</v>
      </c>
      <c r="L13" s="17">
        <v>12</v>
      </c>
      <c r="M13" s="19">
        <v>13</v>
      </c>
      <c r="N13" s="17">
        <v>14</v>
      </c>
    </row>
    <row r="14" spans="1:15" ht="179.25" customHeight="1">
      <c r="A14" s="1">
        <v>1</v>
      </c>
      <c r="B14" s="2" t="s">
        <v>17</v>
      </c>
      <c r="C14" s="2" t="s">
        <v>21</v>
      </c>
      <c r="D14" s="7">
        <v>8</v>
      </c>
      <c r="E14" s="11" t="s">
        <v>24</v>
      </c>
      <c r="F14" s="5">
        <v>3</v>
      </c>
      <c r="G14" s="3">
        <v>4000</v>
      </c>
      <c r="H14" s="3">
        <v>3500</v>
      </c>
      <c r="I14" s="22">
        <v>2583.33</v>
      </c>
      <c r="J14" s="22" t="s">
        <v>22</v>
      </c>
      <c r="K14" s="22" t="s">
        <v>22</v>
      </c>
      <c r="L14" s="3">
        <f>(I14+H14+G14)/3</f>
        <v>3361.11</v>
      </c>
      <c r="M14" s="24">
        <f>STDEVA(G14:I14)/(SUM(G14:K14)/COUNTIF(G14:K14,"&gt;0"))</f>
        <v>0.2137612216179149</v>
      </c>
      <c r="N14" s="22">
        <f>D14*L14</f>
        <v>26888.88</v>
      </c>
      <c r="O14" s="10"/>
    </row>
    <row r="15" spans="1:20" ht="177.75" customHeight="1">
      <c r="A15" s="1">
        <v>2</v>
      </c>
      <c r="B15" s="6" t="s">
        <v>18</v>
      </c>
      <c r="C15" s="2" t="s">
        <v>21</v>
      </c>
      <c r="D15" s="8">
        <v>8</v>
      </c>
      <c r="E15" s="11" t="s">
        <v>25</v>
      </c>
      <c r="F15" s="5">
        <v>3</v>
      </c>
      <c r="G15" s="3">
        <v>2016.67</v>
      </c>
      <c r="H15" s="3">
        <v>2408.33</v>
      </c>
      <c r="I15" s="22">
        <v>2000</v>
      </c>
      <c r="J15" s="22" t="s">
        <v>22</v>
      </c>
      <c r="K15" s="22" t="s">
        <v>22</v>
      </c>
      <c r="L15" s="3">
        <f>(I15+H15+G15)/3</f>
        <v>2141.6666666666665</v>
      </c>
      <c r="M15" s="24">
        <f>STDEVA(G15:I15)/(SUM(G15:K15)/COUNTIF(G15:K15,"&gt;0"))</f>
        <v>0.10790081819403743</v>
      </c>
      <c r="N15" s="22">
        <v>17133.36</v>
      </c>
      <c r="O15" s="10"/>
      <c r="T15" s="9"/>
    </row>
    <row r="16" spans="1:14" ht="15.75">
      <c r="A16" s="33" t="s">
        <v>13</v>
      </c>
      <c r="B16" s="34"/>
      <c r="C16" s="34"/>
      <c r="D16" s="34"/>
      <c r="E16" s="35"/>
      <c r="F16" s="34"/>
      <c r="G16" s="34"/>
      <c r="H16" s="34"/>
      <c r="I16" s="34"/>
      <c r="J16" s="34"/>
      <c r="K16" s="34"/>
      <c r="L16" s="34"/>
      <c r="M16" s="23"/>
      <c r="N16" s="4">
        <f>SUM(N14:N15)</f>
        <v>44022.240000000005</v>
      </c>
    </row>
    <row r="18" spans="1:2" s="9" customFormat="1" ht="12.75">
      <c r="A18" s="20" t="s">
        <v>7</v>
      </c>
      <c r="B18" s="20"/>
    </row>
    <row r="19" s="9" customFormat="1" ht="12.75"/>
    <row r="20" s="9" customFormat="1" ht="12.75"/>
    <row r="21" s="9" customFormat="1" ht="12.75"/>
    <row r="22" spans="1:15" s="9" customFormat="1" ht="93.75" customHeight="1">
      <c r="A22" s="36" t="s">
        <v>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1"/>
    </row>
    <row r="23" s="9" customFormat="1" ht="12.75"/>
    <row r="24" s="9" customFormat="1" ht="12.75">
      <c r="A24" s="20" t="s">
        <v>14</v>
      </c>
    </row>
  </sheetData>
  <sheetProtection/>
  <mergeCells count="18">
    <mergeCell ref="C11:C12"/>
    <mergeCell ref="A3:N3"/>
    <mergeCell ref="A4:N4"/>
    <mergeCell ref="N11:N12"/>
    <mergeCell ref="A9:N9"/>
    <mergeCell ref="F11:F12"/>
    <mergeCell ref="L11:L12"/>
    <mergeCell ref="M11:M12"/>
    <mergeCell ref="K1:N1"/>
    <mergeCell ref="D11:D12"/>
    <mergeCell ref="B11:B12"/>
    <mergeCell ref="E11:E12"/>
    <mergeCell ref="G11:K11"/>
    <mergeCell ref="A22:N22"/>
    <mergeCell ref="A16:L16"/>
    <mergeCell ref="A8:N8"/>
    <mergeCell ref="A7:N7"/>
    <mergeCell ref="A11:A1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2017-12-08T09:10:57Z</cp:lastPrinted>
  <dcterms:created xsi:type="dcterms:W3CDTF">1996-10-08T23:32:33Z</dcterms:created>
  <dcterms:modified xsi:type="dcterms:W3CDTF">2017-12-08T09:11:52Z</dcterms:modified>
  <cp:category/>
  <cp:version/>
  <cp:contentType/>
  <cp:contentStatus/>
</cp:coreProperties>
</file>