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75" windowWidth="14955" windowHeight="811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<sst xmlns="http://schemas.openxmlformats.org/spreadsheetml/2006/main" count="37" uniqueCount="37">
  <si>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</si>
  <si>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</si>
  <si>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</si>
  <si>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</si>
  <si>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</si>
  <si>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</si>
  <si>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</si>
  <si>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</si>
  <si>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</si>
  <si>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</si>
  <si>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</si>
  <si>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</si>
  <si>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</si>
  <si>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</si>
  <si>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>Гл. специалист УБУиО Н.Б. Королева           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</si>
  <si>
    <t>Цены исполненных контрактов, рублей</t>
  </si>
  <si>
    <t xml:space="preserve">1* </t>
  </si>
  <si>
    <t xml:space="preserve">1* (с применением уровня инфляции, не превышающего 3,2 % на 2017 год) </t>
  </si>
  <si>
    <t>2* (с применением уровня инфляции, не превышающего 4,0 % на 2018 год)</t>
  </si>
  <si>
    <t xml:space="preserve">3* (с применением уровня инфляции, не превышающего 4,0 % на 2019 год) </t>
  </si>
  <si>
    <t>Оказание услуг по техническому обслуживанию охранной сигнализации, согласно технического задания (приложение к обоснованию начальной (максимальной) цены контракта)</t>
  </si>
  <si>
    <t>Цены коммерческих предложений, рублей</t>
  </si>
  <si>
    <t>4*</t>
  </si>
  <si>
    <t>5*</t>
  </si>
  <si>
    <t>6*</t>
  </si>
  <si>
    <t>Наименование объекта ослуживания (адрес объекта обслуживания)</t>
  </si>
  <si>
    <t>Здание администрации города Югорска (г. Югорск, ул. 40 лет Победы, дом11)</t>
  </si>
  <si>
    <t>Здание архива администрации города Югорска (г. Югорск, ул. Железнодорожная, дом43/1)</t>
  </si>
  <si>
    <t>4*- Коммерческое предложение от 24.10.2018 № 238</t>
  </si>
  <si>
    <t>5*- Коммерческое предложение от 24.10.2018 б/н</t>
  </si>
  <si>
    <t>6*- Коммерческое предложение от 24.10.2018 № 43</t>
  </si>
  <si>
    <t>Итого начальная (максимальная) цена контракта: 22 602 (двадцать две тысячи шестьсот два) рубля 74  копейки.</t>
  </si>
  <si>
    <t>Данный расчет оказание охранных услуг с использованием средств тревожной сигнализации произведен на основании ценовой информации. В качестве источников ценовой информации использованы цены ранее заключенных муниципальных контрактов с учетом уровня инфляции, который определен на основании Федерального закона «О Федеральном бюджете на 2017 год и на плановый 2018 и 2019 годов» от 19.12.2016 № 415-ФЗ., коммерческих предложений от потенциальных исполнителей.</t>
  </si>
  <si>
    <t>1*- Муниципальный контракт № 0187300005815000673-0146567-01 от 15.01.2016 (номер реестровой записи 3862200236816000002)</t>
  </si>
  <si>
    <t>2*- Муниципальный контракт № 0187300005816000395-0146567-01 от 09.01.2017 (номер реестровой записи 3862200236817000001)</t>
  </si>
  <si>
    <t xml:space="preserve">3*- Муниципальный контракт № 0187300005817000438-0146567-01 от 11.01.2018 (номер реестровой записи 3862200236818000010) </t>
  </si>
  <si>
    <t>IV. Обоснование начальной (максимальной) цены  контракта на оказание услуг по техническому обслуживанию охранной сигнализации ИКЗ 183862200236886220100101800018020244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</si>
</sst>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0" xfId="0" applyFont="1" applyFill="1" applyAlignment="1" quotePrefix="1">
      <alignment horizontal="left"/>
    </xf>
    <xf numFmtId="0" fontId="4" fillId="33" borderId="0" xfId="0" applyFont="1" applyFill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left"/>
    </xf>
    <xf numFmtId="0" fontId="4" fillId="33" borderId="0" xfId="0" applyFont="1" applyFill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5" fillId="0" borderId="12" xfId="0" applyFont="1" applyBorder="1" applyAlignment="1" quotePrefix="1">
      <alignment horizontal="center" wrapText="1"/>
    </xf>
    <xf numFmtId="0" fontId="8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3" xfId="0" applyFont="1" applyBorder="1" applyAlignment="1" quotePrefix="1">
      <alignment horizontal="left" wrapText="1"/>
    </xf>
    <xf numFmtId="0" fontId="4" fillId="0" borderId="23" xfId="0" applyFont="1" applyBorder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4" fillId="0" borderId="19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13.25390625" style="0" customWidth="1"/>
    <col min="2" max="2" width="28.875" style="0" customWidth="1"/>
    <col min="3" max="3" width="8.00390625" style="0" customWidth="1"/>
    <col min="4" max="4" width="5.00390625" style="0" customWidth="1"/>
    <col min="5" max="5" width="4.125" style="0" customWidth="1"/>
    <col min="6" max="6" width="6.375" style="0" hidden="1" customWidth="1"/>
    <col min="7" max="7" width="6.625" style="0" hidden="1" customWidth="1"/>
    <col min="8" max="8" width="6.625" style="0" customWidth="1"/>
    <col min="9" max="9" width="15.25390625" style="0" customWidth="1"/>
    <col min="10" max="10" width="5.125" style="0" customWidth="1"/>
    <col min="11" max="11" width="5.375" style="0" customWidth="1"/>
    <col min="12" max="12" width="10.875" style="0" customWidth="1"/>
    <col min="13" max="13" width="11.00390625" style="0" customWidth="1"/>
    <col min="14" max="14" width="14.75390625" style="0" customWidth="1"/>
    <col min="15" max="15" width="13.75390625" style="0" customWidth="1"/>
    <col min="16" max="16" width="13.375" style="0" customWidth="1"/>
    <col min="17" max="17" width="15.75390625" style="0" customWidth="1"/>
  </cols>
  <sheetData>
    <row r="1" spans="1:17" s="1" customFormat="1" ht="40.5" customHeight="1">
      <c r="A1" s="53" t="s">
        <v>36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s="1" customFormat="1" ht="15.75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2"/>
    </row>
    <row r="3" spans="1:17" s="1" customFormat="1" ht="17.25" customHeight="1">
      <c r="A3" s="55" t="s">
        <v>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s="1" customFormat="1" ht="16.5" customHeight="1">
      <c r="A4" s="33" t="s">
        <v>3</v>
      </c>
      <c r="B4" s="34"/>
      <c r="C4" s="52" t="s">
        <v>1</v>
      </c>
      <c r="D4" s="52" t="s">
        <v>9</v>
      </c>
      <c r="E4" s="52"/>
      <c r="F4" s="52"/>
      <c r="G4" s="52"/>
      <c r="H4" s="33" t="s">
        <v>25</v>
      </c>
      <c r="I4" s="34"/>
      <c r="J4" s="75" t="s">
        <v>15</v>
      </c>
      <c r="K4" s="76"/>
      <c r="L4" s="76"/>
      <c r="M4" s="76"/>
      <c r="N4" s="76"/>
      <c r="O4" s="76"/>
      <c r="P4" s="76"/>
      <c r="Q4" s="50" t="s">
        <v>2</v>
      </c>
    </row>
    <row r="5" spans="1:17" s="1" customFormat="1" ht="78.75" customHeight="1">
      <c r="A5" s="35"/>
      <c r="B5" s="36"/>
      <c r="C5" s="52"/>
      <c r="D5" s="52"/>
      <c r="E5" s="52"/>
      <c r="F5" s="52"/>
      <c r="G5" s="52"/>
      <c r="H5" s="35"/>
      <c r="I5" s="36"/>
      <c r="J5" s="32" t="s">
        <v>16</v>
      </c>
      <c r="K5" s="32"/>
      <c r="L5" s="8" t="s">
        <v>10</v>
      </c>
      <c r="M5" s="8" t="s">
        <v>11</v>
      </c>
      <c r="N5" s="15" t="s">
        <v>17</v>
      </c>
      <c r="O5" s="15" t="s">
        <v>18</v>
      </c>
      <c r="P5" s="15" t="s">
        <v>19</v>
      </c>
      <c r="Q5" s="51"/>
    </row>
    <row r="6" spans="1:17" s="1" customFormat="1" ht="15" customHeight="1">
      <c r="A6" s="37"/>
      <c r="B6" s="38"/>
      <c r="C6" s="52"/>
      <c r="D6" s="52"/>
      <c r="E6" s="52"/>
      <c r="F6" s="52"/>
      <c r="G6" s="52"/>
      <c r="H6" s="37"/>
      <c r="I6" s="38"/>
      <c r="J6" s="48" t="s">
        <v>12</v>
      </c>
      <c r="K6" s="49"/>
      <c r="L6" s="49"/>
      <c r="M6" s="49"/>
      <c r="N6" s="49"/>
      <c r="O6" s="49"/>
      <c r="P6" s="49"/>
      <c r="Q6" s="7" t="s">
        <v>0</v>
      </c>
    </row>
    <row r="7" spans="1:17" s="1" customFormat="1" ht="12" customHeight="1" hidden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s="1" customFormat="1" ht="47.25" customHeight="1">
      <c r="A8" s="33" t="s">
        <v>20</v>
      </c>
      <c r="B8" s="34"/>
      <c r="C8" s="65" t="s">
        <v>8</v>
      </c>
      <c r="D8" s="68">
        <v>1</v>
      </c>
      <c r="E8" s="69"/>
      <c r="F8" s="28"/>
      <c r="G8" s="29"/>
      <c r="H8" s="57" t="s">
        <v>26</v>
      </c>
      <c r="I8" s="58"/>
      <c r="J8" s="30">
        <v>13866.99</v>
      </c>
      <c r="K8" s="31"/>
      <c r="L8" s="11">
        <v>16680</v>
      </c>
      <c r="M8" s="11">
        <v>19182.96</v>
      </c>
      <c r="N8" s="11">
        <f>J8*103.2%</f>
        <v>14310.73368</v>
      </c>
      <c r="O8" s="11">
        <f>L8*104%</f>
        <v>17347.2</v>
      </c>
      <c r="P8" s="11">
        <f>M8*104%</f>
        <v>19950.2784</v>
      </c>
      <c r="Q8" s="11">
        <f>(P8+O8+N8)/3</f>
        <v>17202.73736</v>
      </c>
    </row>
    <row r="9" spans="1:17" s="1" customFormat="1" ht="18.75" customHeight="1">
      <c r="A9" s="35"/>
      <c r="B9" s="36"/>
      <c r="C9" s="66"/>
      <c r="D9" s="70"/>
      <c r="E9" s="71"/>
      <c r="F9" s="9"/>
      <c r="G9" s="10"/>
      <c r="H9" s="59"/>
      <c r="I9" s="60"/>
      <c r="J9" s="63" t="s">
        <v>21</v>
      </c>
      <c r="K9" s="74"/>
      <c r="L9" s="74"/>
      <c r="M9" s="74"/>
      <c r="N9" s="74"/>
      <c r="O9" s="74"/>
      <c r="P9" s="74"/>
      <c r="Q9" s="64"/>
    </row>
    <row r="10" spans="1:17" s="1" customFormat="1" ht="18.75" customHeight="1">
      <c r="A10" s="35"/>
      <c r="B10" s="36"/>
      <c r="C10" s="66"/>
      <c r="D10" s="70"/>
      <c r="E10" s="71"/>
      <c r="F10" s="9"/>
      <c r="G10" s="10"/>
      <c r="H10" s="61"/>
      <c r="I10" s="62"/>
      <c r="J10" s="63" t="s">
        <v>22</v>
      </c>
      <c r="K10" s="64"/>
      <c r="L10" s="11" t="s">
        <v>23</v>
      </c>
      <c r="M10" s="11" t="s">
        <v>24</v>
      </c>
      <c r="N10" s="11"/>
      <c r="O10" s="11"/>
      <c r="P10" s="11"/>
      <c r="Q10" s="11"/>
    </row>
    <row r="11" spans="1:17" s="1" customFormat="1" ht="74.25" customHeight="1">
      <c r="A11" s="37"/>
      <c r="B11" s="38"/>
      <c r="C11" s="67"/>
      <c r="D11" s="72"/>
      <c r="E11" s="73"/>
      <c r="F11" s="9"/>
      <c r="G11" s="10"/>
      <c r="H11" s="57" t="s">
        <v>27</v>
      </c>
      <c r="I11" s="58"/>
      <c r="J11" s="63">
        <v>5150</v>
      </c>
      <c r="K11" s="64"/>
      <c r="L11" s="11">
        <v>5650</v>
      </c>
      <c r="M11" s="11">
        <v>5400</v>
      </c>
      <c r="N11" s="11">
        <v>0</v>
      </c>
      <c r="O11" s="11">
        <v>0</v>
      </c>
      <c r="P11" s="11">
        <v>0</v>
      </c>
      <c r="Q11" s="11">
        <f>(M11+L11+J11)/3</f>
        <v>5400</v>
      </c>
    </row>
    <row r="12" spans="1:17" s="1" customFormat="1" ht="17.25" customHeight="1">
      <c r="A12" s="40" t="s">
        <v>13</v>
      </c>
      <c r="B12" s="41"/>
      <c r="C12" s="9"/>
      <c r="D12" s="42"/>
      <c r="E12" s="43"/>
      <c r="F12" s="9"/>
      <c r="G12" s="10"/>
      <c r="H12" s="18"/>
      <c r="I12" s="18"/>
      <c r="J12" s="44">
        <f>J8</f>
        <v>13866.99</v>
      </c>
      <c r="K12" s="45"/>
      <c r="L12" s="12">
        <f>L8</f>
        <v>16680</v>
      </c>
      <c r="M12" s="12">
        <f>M8</f>
        <v>19182.96</v>
      </c>
      <c r="N12" s="12">
        <f>N8</f>
        <v>14310.73368</v>
      </c>
      <c r="O12" s="12">
        <f>O8</f>
        <v>17347.2</v>
      </c>
      <c r="P12" s="12">
        <f>P8</f>
        <v>19950.2784</v>
      </c>
      <c r="Q12" s="12"/>
    </row>
    <row r="13" spans="1:17" s="1" customFormat="1" ht="23.25" customHeight="1">
      <c r="A13" s="46" t="s">
        <v>4</v>
      </c>
      <c r="B13" s="47"/>
      <c r="C13" s="3"/>
      <c r="D13" s="19"/>
      <c r="E13" s="20"/>
      <c r="F13" s="19"/>
      <c r="G13" s="20"/>
      <c r="H13" s="17"/>
      <c r="I13" s="17"/>
      <c r="J13" s="21"/>
      <c r="K13" s="22"/>
      <c r="L13" s="6"/>
      <c r="M13" s="6"/>
      <c r="N13" s="6"/>
      <c r="O13" s="6"/>
      <c r="P13" s="6"/>
      <c r="Q13" s="12">
        <f>Q11+Q8</f>
        <v>22602.73736</v>
      </c>
    </row>
    <row r="14" spans="1:17" s="1" customFormat="1" ht="18.75" customHeight="1">
      <c r="A14" s="23" t="s">
        <v>31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s="1" customFormat="1" ht="15.75" customHeight="1">
      <c r="A15" s="4" t="s">
        <v>33</v>
      </c>
      <c r="B15" s="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  <row r="16" spans="1:17" s="1" customFormat="1" ht="13.5" customHeight="1">
      <c r="A16" s="4" t="s">
        <v>34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2"/>
    </row>
    <row r="17" spans="1:17" s="1" customFormat="1" ht="36" customHeight="1" hidden="1">
      <c r="A17" s="26"/>
      <c r="B17" s="26"/>
      <c r="C17" s="26"/>
      <c r="D17" s="26"/>
      <c r="E17" s="26"/>
      <c r="F17" s="26"/>
      <c r="G17" s="26"/>
      <c r="H17" s="26"/>
      <c r="I17" s="26"/>
      <c r="J17" s="26"/>
      <c r="K17" s="27"/>
      <c r="L17" s="27"/>
      <c r="M17" s="27"/>
      <c r="N17" s="27"/>
      <c r="O17" s="27"/>
      <c r="P17" s="27"/>
      <c r="Q17" s="2"/>
    </row>
    <row r="18" spans="1:17" s="1" customFormat="1" ht="12.75" customHeight="1">
      <c r="A18" s="4" t="s">
        <v>35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2"/>
    </row>
    <row r="19" ht="4.5" customHeight="1">
      <c r="B19" s="1"/>
    </row>
    <row r="20" spans="1:17" s="1" customFormat="1" ht="12.75" customHeight="1">
      <c r="A20" s="4" t="s">
        <v>28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2"/>
    </row>
    <row r="21" ht="3.75" customHeight="1">
      <c r="B21" s="1"/>
    </row>
    <row r="22" spans="1:17" s="1" customFormat="1" ht="12.75" customHeight="1">
      <c r="A22" s="4" t="s">
        <v>29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2"/>
    </row>
    <row r="23" spans="1:17" s="1" customFormat="1" ht="12.75" customHeight="1">
      <c r="A23" s="4" t="s">
        <v>30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2"/>
    </row>
    <row r="24" spans="1:17" ht="50.25" customHeight="1">
      <c r="A24" s="25" t="s">
        <v>32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</row>
    <row r="25" spans="1:17" ht="8.25" customHeight="1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39" t="s">
        <v>14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2" ht="15.75">
      <c r="A27" s="2" t="s">
        <v>5</v>
      </c>
      <c r="B27" s="1"/>
    </row>
    <row r="28" spans="1:2" ht="12.75" customHeight="1">
      <c r="A28" s="13">
        <v>43397</v>
      </c>
      <c r="B28" s="1"/>
    </row>
    <row r="29" ht="12.75">
      <c r="B29" s="1"/>
    </row>
  </sheetData>
  <sheetProtection/>
  <mergeCells count="33">
    <mergeCell ref="H11:I11"/>
    <mergeCell ref="H8:I9"/>
    <mergeCell ref="H10:I10"/>
    <mergeCell ref="J11:K11"/>
    <mergeCell ref="C8:C11"/>
    <mergeCell ref="D8:E11"/>
    <mergeCell ref="J9:Q9"/>
    <mergeCell ref="J10:K10"/>
    <mergeCell ref="Q4:Q5"/>
    <mergeCell ref="D4:G6"/>
    <mergeCell ref="A1:Q1"/>
    <mergeCell ref="A2:P2"/>
    <mergeCell ref="A3:Q3"/>
    <mergeCell ref="A4:B6"/>
    <mergeCell ref="C4:C6"/>
    <mergeCell ref="H4:I6"/>
    <mergeCell ref="J4:P4"/>
    <mergeCell ref="F8:G8"/>
    <mergeCell ref="J8:K8"/>
    <mergeCell ref="J5:K5"/>
    <mergeCell ref="A8:B11"/>
    <mergeCell ref="A26:Q26"/>
    <mergeCell ref="A12:B12"/>
    <mergeCell ref="D12:E12"/>
    <mergeCell ref="J12:K12"/>
    <mergeCell ref="A13:B13"/>
    <mergeCell ref="J6:P6"/>
    <mergeCell ref="D13:E13"/>
    <mergeCell ref="F13:G13"/>
    <mergeCell ref="J13:K13"/>
    <mergeCell ref="A14:Q14"/>
    <mergeCell ref="A24:Q24"/>
    <mergeCell ref="A17:P17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2018-10-26T11:41:47Z</cp:lastPrinted>
  <dcterms:created xsi:type="dcterms:W3CDTF">2009-12-09T07:16:31Z</dcterms:created>
  <dcterms:modified xsi:type="dcterms:W3CDTF">2018-11-12T07:29:01Z</dcterms:modified>
  <cp:category/>
  <cp:version/>
  <cp:contentType/>
  <cp:contentStatus/>
</cp:coreProperties>
</file>