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</sheets>
  <definedNames>
    <definedName name="_xlnm.Print_Area" localSheetId="0">'Лист1'!$A$1:$O$23</definedName>
  </definedNames>
  <calcPr fullCalcOnLoad="1"/>
</workbook>
</file>

<file path=xl/sharedStrings.xml><?xml version="1.0" encoding="utf-8"?>
<sst xmlns="http://schemas.openxmlformats.org/spreadsheetml/2006/main" count="37" uniqueCount="33">
  <si>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</si>
  <si>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</si>
  <si>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</si>
  <si>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</si>
  <si>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</si>
  <si>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</si>
  <si>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</si>
  <si>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</si>
  <si>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</si>
  <si>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</si>
  <si>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</si>
  <si>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</si>
  <si>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</si>
  <si>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</si>
  <si>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</si>
  <si>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</si>
  <si>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</si>
  <si>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</si>
  <si>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УТВЕРЖДАЮ:  Директор Лицея им. Г.Ф. Атякшева ______________ Е.Ю. Павлюк
        М.П.</t>
  </si>
  <si>
    <t>Фотокамера</t>
  </si>
  <si>
    <t xml:space="preserve">Камера </t>
  </si>
  <si>
    <t xml:space="preserve">Микроскоп </t>
  </si>
  <si>
    <t xml:space="preserve">Поставщик №1 Исх 100 от 27.05.2016г. Вх.77        от 02.06.16г. </t>
  </si>
  <si>
    <t>Поставщик №2 Исх 105 от 27.05.2016г. Вх. 76     от 01.06.16г.</t>
  </si>
  <si>
    <t xml:space="preserve">Поставщик №3 Исх 104 от 27.05.2016г. Вх. 78     от 02.06.16г. </t>
  </si>
  <si>
    <t>Поставщик №4 Исх 94 от 10.05.2016г. Вх. 83  от 10.06.16г.</t>
  </si>
  <si>
    <t xml:space="preserve">Поставщик №5 </t>
  </si>
  <si>
    <t>"Поставка  цифрового оборудования "</t>
  </si>
  <si>
    <t>Дата подготовки обоснования начальной (максимальной) цены гражданско-правового договора: 14.06.2016 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</si>
  <si>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</si>
  <si>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Цифровая, в комплекте с запасным аккумулятором, сумкой для переноски, с картой памяти объемом не менее: 32 Гб. Матрица: Число мегапикселей матрицы: не менее 20.5 МП. Глубина цвета:  не менее 36 бит. Экран: Тип видоискателя: оптический.  Размер LCD: не менее 2,7 дюйма, LCD -экран: есть. Число точек LCD: не менее 1. Цифровой Zoom: не менее100x. Оптический Zoom: не менее 8. Объектив в комплекте: встроенный. Диафрагма: не менее F2.8 и не более F6.3</t>
  </si>
  <si>
    <t>Учебный цифровой для использования в учебных заведениях и в домашних лабораториях. Микроскоп должен быть снабжен турелью на три объектива; может использоваться как биологический микроскоп, оснащенный камерой. Две подсветки: верхняя и нижняя. Кроме комплектующих, в набор должны входить игла, пипетка, пинцет, флаконы и три готовых образца.  Диапазон увеличения: не менее 200 и не более 800 крат; Назначение: школьные/учебные; Окуляры: 10 - 20х; Разрешающая способность, угл. секунд: VGA 640x480 пикселей; Объективы: не менее 3 шт; Револьверное устройство: на 3 объектива; Предметный столик: 74х70 мм; Число мегапикселей: не менее 0,3; Корпус: пластик; Питание от батареек: 2 батарейки типа ААА;   Системные требования: совместимость с ОС Windows XP/Vista/7</t>
  </si>
  <si>
    <t xml:space="preserve">Цифровая, в комплекте со штативом,  запасным аккумулятором, сумкой для переноски, картой памяти. Тип носителя:  перезаписываемая память (Flash). Разрешение видеосъемки: не менее 1920x1080 пикселей. Разрешение фотосъемки не менее 4032×2272 пикселей.
Объектив. Фокусное расстояние объектива: не менее 1.9 и не более 57 мм. Эквивалентное фокусное расстояние: не менее 26.8 и не более 804 мм. Zoom оптический не менее 30x, Zoom цифровой: не менее 350x. Выдержка: в диапазоне от  1/10000 до 1/6 сек.  Диафрагма: в диапазоне от  F1.8 до F4. В наличии поддержка форматов записи: XAVC S (HD 50 Мбит/с) и AVCHD. Комплектация:  аккумуляторный блок NP-BX1, адаптер переменного тока, кабель для подключения по USB, кабель HDMI (micro). Напольный трипод для фото и видеокамер  высота не менее 108 см, встроенный уровень нагрузка до 2 кг. Вес: не менее 0.442 кг
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</si>
</sst>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0" fontId="9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400050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2109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SheetLayoutView="100" zoomScalePageLayoutView="0" workbookViewId="0" topLeftCell="A1">
      <selection activeCell="E14" sqref="E14:F14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8.7109375" style="0" customWidth="1"/>
    <col min="15" max="15" width="13.57421875" style="0" customWidth="1"/>
  </cols>
  <sheetData>
    <row r="1" spans="11:15" ht="67.5" customHeight="1">
      <c r="K1" s="46" t="s">
        <v>18</v>
      </c>
      <c r="L1" s="46"/>
      <c r="M1" s="46"/>
      <c r="N1" s="46"/>
      <c r="O1" s="46"/>
    </row>
    <row r="2" spans="1:15" ht="19.5" customHeight="1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7.2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28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2"/>
    </row>
    <row r="6" spans="1:16" ht="15.75" customHeight="1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7" spans="1:16" ht="32.25" customHeight="1">
      <c r="A7" s="39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"/>
    </row>
    <row r="8" spans="1:16" ht="15.75">
      <c r="A8" s="31" t="s">
        <v>29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"/>
    </row>
    <row r="10" spans="1:15" ht="25.5" customHeight="1">
      <c r="A10" s="27" t="s">
        <v>4</v>
      </c>
      <c r="B10" s="27" t="s">
        <v>0</v>
      </c>
      <c r="C10" s="50" t="s">
        <v>5</v>
      </c>
      <c r="D10" s="27" t="s">
        <v>13</v>
      </c>
      <c r="E10" s="34" t="s">
        <v>1</v>
      </c>
      <c r="F10" s="35"/>
      <c r="G10" s="27" t="s">
        <v>3</v>
      </c>
      <c r="H10" s="28" t="s">
        <v>2</v>
      </c>
      <c r="I10" s="29"/>
      <c r="J10" s="29"/>
      <c r="K10" s="29"/>
      <c r="L10" s="30"/>
      <c r="M10" s="32" t="s">
        <v>14</v>
      </c>
      <c r="N10" s="27" t="s">
        <v>15</v>
      </c>
      <c r="O10" s="27" t="s">
        <v>16</v>
      </c>
    </row>
    <row r="11" spans="1:16" ht="121.5" customHeight="1">
      <c r="A11" s="27"/>
      <c r="B11" s="27"/>
      <c r="C11" s="51"/>
      <c r="D11" s="27"/>
      <c r="E11" s="36"/>
      <c r="F11" s="37"/>
      <c r="G11" s="27"/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26</v>
      </c>
      <c r="M11" s="33"/>
      <c r="N11" s="27"/>
      <c r="O11" s="27"/>
      <c r="P11" s="24"/>
    </row>
    <row r="12" spans="1:16" ht="12.75" customHeight="1">
      <c r="A12" s="7">
        <v>1</v>
      </c>
      <c r="B12" s="8">
        <v>2</v>
      </c>
      <c r="C12" s="7">
        <v>3</v>
      </c>
      <c r="D12" s="8">
        <v>4</v>
      </c>
      <c r="E12" s="52">
        <v>5</v>
      </c>
      <c r="F12" s="53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8">
        <v>13</v>
      </c>
      <c r="O12" s="7">
        <v>14</v>
      </c>
      <c r="P12" s="25"/>
    </row>
    <row r="13" spans="1:16" ht="105.75" customHeight="1">
      <c r="A13" s="14">
        <v>1</v>
      </c>
      <c r="B13" s="13" t="s">
        <v>19</v>
      </c>
      <c r="C13" s="20" t="s">
        <v>12</v>
      </c>
      <c r="D13" s="19">
        <v>2</v>
      </c>
      <c r="E13" s="44" t="s">
        <v>30</v>
      </c>
      <c r="F13" s="45"/>
      <c r="G13" s="17">
        <v>4</v>
      </c>
      <c r="H13" s="15">
        <v>13200</v>
      </c>
      <c r="I13" s="15">
        <v>13100</v>
      </c>
      <c r="J13" s="15">
        <v>13300</v>
      </c>
      <c r="K13" s="15">
        <v>10335</v>
      </c>
      <c r="L13" s="16" t="s">
        <v>17</v>
      </c>
      <c r="M13" s="15">
        <f>(K13+J13+I13+H13)/4</f>
        <v>12483.75</v>
      </c>
      <c r="N13" s="18">
        <f>STDEVA(H13:K13)/(SUM(H13:K13)/COUNTIF(H13:K13,"&gt;0"))</f>
        <v>0.11493541983835452</v>
      </c>
      <c r="O13" s="15">
        <f>M13*D13</f>
        <v>24967.5</v>
      </c>
      <c r="P13" s="23"/>
    </row>
    <row r="14" spans="1:16" ht="198.75" customHeight="1">
      <c r="A14" s="14">
        <v>2</v>
      </c>
      <c r="B14" s="21" t="s">
        <v>20</v>
      </c>
      <c r="C14" s="20" t="s">
        <v>12</v>
      </c>
      <c r="D14" s="19">
        <v>1</v>
      </c>
      <c r="E14" s="44" t="s">
        <v>32</v>
      </c>
      <c r="F14" s="47"/>
      <c r="G14" s="17">
        <v>4</v>
      </c>
      <c r="H14" s="15">
        <v>25010</v>
      </c>
      <c r="I14" s="15">
        <v>24910</v>
      </c>
      <c r="J14" s="15">
        <v>25110</v>
      </c>
      <c r="K14" s="15">
        <v>22020</v>
      </c>
      <c r="L14" s="16" t="s">
        <v>17</v>
      </c>
      <c r="M14" s="15">
        <f>(K14+J14+I14+H14)/4</f>
        <v>24262.5</v>
      </c>
      <c r="N14" s="18">
        <f>STDEVA(H14:K14)/(SUM(H14:K14)/COUNTIF(H14:K14,"&gt;0"))</f>
        <v>0.06170955153907751</v>
      </c>
      <c r="O14" s="15">
        <f>M14*D14</f>
        <v>24262.5</v>
      </c>
      <c r="P14" s="23"/>
    </row>
    <row r="15" spans="1:16" ht="165.75" customHeight="1">
      <c r="A15" s="14">
        <v>3</v>
      </c>
      <c r="B15" s="13" t="s">
        <v>21</v>
      </c>
      <c r="C15" s="20" t="s">
        <v>12</v>
      </c>
      <c r="D15" s="19">
        <v>1</v>
      </c>
      <c r="E15" s="44" t="s">
        <v>31</v>
      </c>
      <c r="F15" s="47"/>
      <c r="G15" s="17">
        <v>4</v>
      </c>
      <c r="H15" s="15">
        <v>4990</v>
      </c>
      <c r="I15" s="15">
        <v>4890</v>
      </c>
      <c r="J15" s="15">
        <v>5190</v>
      </c>
      <c r="K15" s="15">
        <v>4990</v>
      </c>
      <c r="L15" s="16" t="s">
        <v>17</v>
      </c>
      <c r="M15" s="15">
        <f>(K15+J15+I15+H15)/4</f>
        <v>5015</v>
      </c>
      <c r="N15" s="18">
        <f>STDEVA(H15:K15)/(SUM(H15:K15)/COUNTIF(H15:K15,"&gt;0"))</f>
        <v>0.02509084225746344</v>
      </c>
      <c r="O15" s="15">
        <f>M15*D15</f>
        <v>5015</v>
      </c>
      <c r="P15" s="23"/>
    </row>
    <row r="16" spans="1:16" ht="15.75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26">
        <f>SUM(O13:O15)</f>
        <v>54245</v>
      </c>
      <c r="P16" s="22"/>
    </row>
    <row r="17" spans="5:6" ht="12.75">
      <c r="E17" s="4"/>
      <c r="F17" s="4"/>
    </row>
    <row r="18" spans="1:15" ht="12.75">
      <c r="A18" s="9" t="s">
        <v>6</v>
      </c>
      <c r="B18" s="9"/>
      <c r="C18" s="4"/>
      <c r="D18" s="4"/>
      <c r="E18" s="12"/>
      <c r="F18" s="12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94.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9" t="s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</sheetData>
  <sheetProtection/>
  <mergeCells count="22">
    <mergeCell ref="K1:O1"/>
    <mergeCell ref="E14:F14"/>
    <mergeCell ref="E15:F15"/>
    <mergeCell ref="A2:O2"/>
    <mergeCell ref="A3:O3"/>
    <mergeCell ref="A6:O6"/>
    <mergeCell ref="G10:G11"/>
    <mergeCell ref="A10:A11"/>
    <mergeCell ref="C10:C11"/>
    <mergeCell ref="E12:F12"/>
    <mergeCell ref="A22:O22"/>
    <mergeCell ref="A7:O7"/>
    <mergeCell ref="A16:N16"/>
    <mergeCell ref="E13:F13"/>
    <mergeCell ref="O10:O11"/>
    <mergeCell ref="N10:N11"/>
    <mergeCell ref="B10:B11"/>
    <mergeCell ref="H10:L10"/>
    <mergeCell ref="A8:O8"/>
    <mergeCell ref="D10:D11"/>
    <mergeCell ref="M10:M11"/>
    <mergeCell ref="E10:F11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2016-06-29T08:12:30Z</cp:lastPrinted>
  <dcterms:created xsi:type="dcterms:W3CDTF">1996-10-08T23:32:33Z</dcterms:created>
  <dcterms:modified xsi:type="dcterms:W3CDTF">2016-06-29T08:12:32Z</dcterms:modified>
  <cp:category/>
  <cp:version/>
  <cp:contentType/>
  <cp:contentStatus/>
</cp:coreProperties>
</file>