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3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1" i="2"/>
  <c r="D32" i="2" l="1"/>
  <c r="E184" i="1" l="1"/>
  <c r="F184" i="1" s="1"/>
  <c r="D184" i="1"/>
  <c r="C184" i="1"/>
  <c r="E190" i="1"/>
  <c r="F190" i="1" s="1"/>
  <c r="D190" i="1"/>
  <c r="E64" i="1"/>
  <c r="F64" i="1" s="1"/>
  <c r="E178" i="1"/>
  <c r="D178" i="1"/>
  <c r="C178" i="1"/>
  <c r="B178" i="1"/>
  <c r="B184" i="1"/>
  <c r="C190" i="1"/>
  <c r="B190" i="1"/>
  <c r="E172" i="1"/>
  <c r="F172" i="1" s="1"/>
  <c r="D172" i="1"/>
  <c r="C172" i="1"/>
  <c r="B172" i="1"/>
  <c r="F171" i="1"/>
  <c r="E166" i="1"/>
  <c r="F166" i="1" s="1"/>
  <c r="D166" i="1"/>
  <c r="C166" i="1"/>
  <c r="B166" i="1"/>
  <c r="F165" i="1"/>
  <c r="E160" i="1"/>
  <c r="F160" i="1" s="1"/>
  <c r="D160" i="1"/>
  <c r="C160" i="1"/>
  <c r="B160" i="1"/>
  <c r="F159" i="1"/>
  <c r="E154" i="1"/>
  <c r="F154" i="1" s="1"/>
  <c r="D154" i="1"/>
  <c r="C154" i="1"/>
  <c r="B154" i="1"/>
  <c r="F153" i="1"/>
  <c r="F189" i="1"/>
  <c r="F183" i="1"/>
  <c r="F177" i="1"/>
  <c r="E106" i="1"/>
  <c r="F106" i="1" s="1"/>
  <c r="D106" i="1"/>
  <c r="C106" i="1"/>
  <c r="B106" i="1"/>
  <c r="F105" i="1"/>
  <c r="E100" i="1"/>
  <c r="F100" i="1" s="1"/>
  <c r="D100" i="1"/>
  <c r="C100" i="1"/>
  <c r="B100" i="1"/>
  <c r="F99" i="1"/>
  <c r="E94" i="1"/>
  <c r="F94" i="1" s="1"/>
  <c r="D94" i="1"/>
  <c r="C94" i="1"/>
  <c r="B94" i="1"/>
  <c r="F93" i="1"/>
  <c r="E88" i="1"/>
  <c r="F88" i="1" s="1"/>
  <c r="D88" i="1"/>
  <c r="C88" i="1"/>
  <c r="B88" i="1"/>
  <c r="F87" i="1"/>
  <c r="E82" i="1"/>
  <c r="F82" i="1" s="1"/>
  <c r="D82" i="1"/>
  <c r="C82" i="1"/>
  <c r="B82" i="1"/>
  <c r="F81" i="1"/>
  <c r="E76" i="1"/>
  <c r="F76" i="1" s="1"/>
  <c r="D76" i="1"/>
  <c r="C76" i="1"/>
  <c r="B76" i="1"/>
  <c r="F75" i="1"/>
  <c r="E70" i="1"/>
  <c r="F70" i="1" s="1"/>
  <c r="D70" i="1"/>
  <c r="C70" i="1"/>
  <c r="B70" i="1"/>
  <c r="F69" i="1"/>
  <c r="D64" i="1"/>
  <c r="C64" i="1"/>
  <c r="B64" i="1"/>
  <c r="F63" i="1"/>
  <c r="E142" i="1"/>
  <c r="F142" i="1" s="1"/>
  <c r="D142" i="1"/>
  <c r="C142" i="1"/>
  <c r="B142" i="1"/>
  <c r="F141" i="1"/>
  <c r="E136" i="1"/>
  <c r="F136" i="1" s="1"/>
  <c r="D136" i="1"/>
  <c r="C136" i="1"/>
  <c r="B136" i="1"/>
  <c r="F135" i="1"/>
  <c r="E130" i="1"/>
  <c r="F130" i="1" s="1"/>
  <c r="D130" i="1"/>
  <c r="C130" i="1"/>
  <c r="B130" i="1"/>
  <c r="F129" i="1"/>
  <c r="E124" i="1"/>
  <c r="F124" i="1" s="1"/>
  <c r="D124" i="1"/>
  <c r="C124" i="1"/>
  <c r="B124" i="1"/>
  <c r="F123" i="1"/>
  <c r="E118" i="1"/>
  <c r="F118" i="1" s="1"/>
  <c r="D118" i="1"/>
  <c r="C118" i="1"/>
  <c r="B118" i="1"/>
  <c r="F117" i="1"/>
  <c r="E112" i="1"/>
  <c r="F112" i="1" s="1"/>
  <c r="D112" i="1"/>
  <c r="C112" i="1"/>
  <c r="B112" i="1"/>
  <c r="F111" i="1"/>
  <c r="C40" i="1"/>
  <c r="E148" i="1"/>
  <c r="F148" i="1" s="1"/>
  <c r="D148" i="1"/>
  <c r="C148" i="1"/>
  <c r="B148" i="1"/>
  <c r="F147" i="1"/>
  <c r="E58" i="1"/>
  <c r="F58" i="1" s="1"/>
  <c r="D58" i="1"/>
  <c r="C58" i="1"/>
  <c r="B58" i="1"/>
  <c r="F57" i="1"/>
  <c r="E52" i="1"/>
  <c r="F52" i="1" s="1"/>
  <c r="D52" i="1"/>
  <c r="C52" i="1"/>
  <c r="B52" i="1"/>
  <c r="F51" i="1"/>
  <c r="E46" i="1"/>
  <c r="F46" i="1" s="1"/>
  <c r="D46" i="1"/>
  <c r="C46" i="1"/>
  <c r="B46" i="1"/>
  <c r="F45" i="1"/>
  <c r="E40" i="1"/>
  <c r="F40" i="1" s="1"/>
  <c r="D40" i="1"/>
  <c r="B40" i="1"/>
  <c r="F39" i="1"/>
  <c r="E34" i="1"/>
  <c r="F34" i="1" s="1"/>
  <c r="D34" i="1"/>
  <c r="C34" i="1"/>
  <c r="B34" i="1"/>
  <c r="F33" i="1"/>
  <c r="E28" i="1"/>
  <c r="F28" i="1" s="1"/>
  <c r="D28" i="1"/>
  <c r="C28" i="1"/>
  <c r="B28" i="1"/>
  <c r="F27" i="1"/>
  <c r="E22" i="1"/>
  <c r="F22" i="1" s="1"/>
  <c r="D22" i="1"/>
  <c r="C22" i="1"/>
  <c r="B22" i="1"/>
  <c r="F21" i="1"/>
  <c r="E16" i="1"/>
  <c r="F16" i="1" s="1"/>
  <c r="D16" i="1"/>
  <c r="C16" i="1"/>
  <c r="B16" i="1"/>
  <c r="F15" i="1"/>
  <c r="E10" i="1"/>
  <c r="D10" i="1"/>
  <c r="C10" i="1"/>
  <c r="B10" i="1"/>
  <c r="B191" i="1" s="1"/>
  <c r="F9" i="1"/>
  <c r="D191" i="1" l="1"/>
  <c r="F10" i="1"/>
  <c r="E191" i="1"/>
  <c r="F191" i="1" s="1"/>
  <c r="C191" i="1"/>
  <c r="F178" i="1"/>
  <c r="D192" i="1"/>
  <c r="C192" i="1"/>
  <c r="B192" i="1"/>
  <c r="E192" i="1" l="1"/>
  <c r="F192" i="1" s="1"/>
</calcChain>
</file>

<file path=xl/sharedStrings.xml><?xml version="1.0" encoding="utf-8"?>
<sst xmlns="http://schemas.openxmlformats.org/spreadsheetml/2006/main" count="318" uniqueCount="79">
  <si>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</si>
  <si>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</si>
  <si>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</si>
  <si>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</si>
  <si>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</si>
  <si>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</si>
  <si>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</si>
  <si>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</si>
  <si>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</si>
  <si>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</si>
  <si>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Россия</t>
  </si>
  <si>
    <t>Цена за ед. товара*</t>
  </si>
  <si>
    <t xml:space="preserve">Итого </t>
  </si>
  <si>
    <t>ВСЕГО</t>
  </si>
  <si>
    <t>ВСЕГО с доставкой</t>
  </si>
  <si>
    <t>Клей карандаш</t>
  </si>
  <si>
    <t xml:space="preserve">Состав клея – поливинилпирролидон, вес не менее 36 гр. Предназначен для склеивания бумаги, картона, текстиля.
ГОСТ 28780-90
</t>
  </si>
  <si>
    <t>Бумага для факса</t>
  </si>
  <si>
    <t xml:space="preserve">Формат — рулон,   Цвет — белый. Плотность бумаги:  не менее 48 г\м2. Размер: не менее 210х30х12мм и не более 211х31х13мм, Длина намотки: не менее 25м
ГОСТ 8942-85
</t>
  </si>
  <si>
    <t>Книга учета</t>
  </si>
  <si>
    <t>Книга учета формата А4. Твердый переплет из бумвинила (слой ПВХ на бумажной основе). Внутренний блок — офсетная бумага, не менее 100 листов в клетку. Книга скреплена с помощью сшивки. ГОСТ 6658-75.</t>
  </si>
  <si>
    <t>Ручка шариковая</t>
  </si>
  <si>
    <t>Ручка шариковая,  цвет чернил синий, ширина линии письма 0,5 мм. ГОСТ 28937-91</t>
  </si>
  <si>
    <t>Скотч</t>
  </si>
  <si>
    <t>Кристально-прозрачная клейкая лента  на полипропиленовой основе. Край отделан бумагой Клеевой слой — акриловый. Диаметр втулки  не менее 76 мм. Клейкая лента имеет ширину не менее  48 мм, в рулон входит не менее 50 метров ленты. ГОСТ 20477-86</t>
  </si>
  <si>
    <t>упак</t>
  </si>
  <si>
    <t>Бумага цветная</t>
  </si>
  <si>
    <t xml:space="preserve">Формат: А4.  Не менее 5 цветов. В упаковке не менее 250 листов. Плотность не менее 80гр/м2.
ГОСТ 6861-73
</t>
  </si>
  <si>
    <t>Скрепки</t>
  </si>
  <si>
    <t>Скрепки овальной формы металлические, покрыты полимерным материалом разных цветов. Размер — не менее  28 мм. В упаковке не менее 70 скрепок разных цветов.</t>
  </si>
  <si>
    <t>Файлы</t>
  </si>
  <si>
    <t xml:space="preserve">Прозрачный А4, толщина 30 мкм, не менее 100 шт. в упаковке.
ГОСТ 19360-74
</t>
  </si>
  <si>
    <t xml:space="preserve">Карандаш </t>
  </si>
  <si>
    <t>Карандаш чернографитный в черном деревянном корпусе. Поставляется заточенным, снабжен ластиком. Твердость грифеля — HB. Длина карандаша — не менее 185 мм.</t>
  </si>
  <si>
    <t>Калькулятор</t>
  </si>
  <si>
    <t>Бухгалтерский калькулятор настольного типа. Корпус оснащен пластиковыми клавишами. Монохромный 12-разрядный дисплей на жидких кристаллах. Калькулятор имеет дополнительные функции: операции с процентами и квадратным корнем, корректировка вводимого числа, двойная память для одновременного хранения двух различных значений, функция для вычисления надбавки к цене-прибыли, суммирование произведенных операций. Энергосберегающий режим позволяет автоматически отключить калькулятор через пять минут после последнего нажатия клавиш. Модель имеет размеры не менее (153×30,5×199 мм). ГОСТ 8239-89</t>
  </si>
  <si>
    <t>Степлер</t>
  </si>
  <si>
    <t>Устройство  для  скрепления страниц с помощью  металлических  скоб № 24, загрузка  не менее 50 скоб, пробивная  толщина не менее 12 листов, глубина прошивки не менее 43 мм. ГОСТ 28161-89</t>
  </si>
  <si>
    <t>Набор текстовыделителей</t>
  </si>
  <si>
    <t>Маркер-текстовыделитель имеет клиновидный наконечник, ширина линии 1 мм. Для любых видов бумаги, в том числе – бумаги для факса и копировальных машин. Флуоресцентные чернила на водной основе, не расплываются на бумаге, обладают светостойкостью. Цвет: не менее 4 цвета в упаковке.</t>
  </si>
  <si>
    <t>Скоросшиватель</t>
  </si>
  <si>
    <t>Для документов формата А4. Немелованный картон не менее 450 г/м2. Размер папки не менее 310х220 мм. Длина механизма не менее 120 мм и не более 121мм.  Длина усиков от 40мм до 50 мм. Должен вмещать не менее 200 листов бумаги плотностью не более 80гр/м2. ГОСТ 21479-87</t>
  </si>
  <si>
    <t>Ножницы</t>
  </si>
  <si>
    <t>Длина не менее 169 мм, нержавеющая сталь, с пластиковыми прорезиненными ручками. ГОСТ 51268-99</t>
  </si>
  <si>
    <t>Блок для записей</t>
  </si>
  <si>
    <t>Разноцветный блок-кубик  содержит не менее 400 листов. Размер листов не менее 80×80 мм. Блок-кубик может быть использован самостоятельно или в диспенсерах. ГОСТ 27-8290</t>
  </si>
  <si>
    <t>Клейкие закладки</t>
  </si>
  <si>
    <t>Упаковка из не менее 5 цветов, пластиковые полупрозрачные для выделения фрагментов текста, размер не менее 12х45 мм, без надписи. ГОСТ 27-8290</t>
  </si>
  <si>
    <t>Шариковая ручка из полупрозрачного пластика. Металлический шарик в стержне диаметром  не менее 0,7 мм, толщина линии письма не менее 0,5 мм. Стержень ручки наполнен гелем с масляной основой. Длина стержня не менее 139 мм. Цвет геля черный. ГОСТ 28937-91</t>
  </si>
  <si>
    <t>Точилка</t>
  </si>
  <si>
    <t>Пластиковый корпус с контейнером для стружки. Стальное лезвие ножа.</t>
  </si>
  <si>
    <t>Папка-уголок</t>
  </si>
  <si>
    <t>Папка уголок А4 (прозрачная и цветная), вместимость 40 листов</t>
  </si>
  <si>
    <t>Папка-регистратор</t>
  </si>
  <si>
    <t xml:space="preserve">Папка-регистратор с арочным механизмом  формата А4 изготовлена из картона, покрытого бумагой. Механизм подшивания — металлический арочный. Нижние края папки защищены металлическим кантом. На корешке шириной не менее 70 мм, вмещает не менее 350 листов стандартной плотности
ГОСТ 21479-87
</t>
  </si>
  <si>
    <t xml:space="preserve">Стикеры цветные </t>
  </si>
  <si>
    <t xml:space="preserve">Разноцветный блок-кубик  с клеевой основой содержит не менее 400 листов. Размер листов не менее 50×50 мм. Блок-кубик может быть использован самостоятельно и(или) в диспенсерах.
ГОСТ 9327-60
</t>
  </si>
  <si>
    <t>Нить прошивная</t>
  </si>
  <si>
    <t>Прошивная лавсановая нить в бобинах, длина намотки —  не менее 1000 м.</t>
  </si>
  <si>
    <t>Тетрадь общая</t>
  </si>
  <si>
    <t xml:space="preserve">Тетрадь ученическая. Не менее 96 листов в клетку. 
ГОСТ 13309-90
</t>
  </si>
  <si>
    <t>Картон для подшивки документов</t>
  </si>
  <si>
    <t>Формат А4, применим для подшивки документов, не менее 24 листов в упаковке. Цвет белый.</t>
  </si>
  <si>
    <t>Нож канцелярский</t>
  </si>
  <si>
    <t xml:space="preserve">Канцелярский нож предназначен для работы с бумагой, картоном, пленкой. Корпус ножа выполнен из цветного ударопрочного пластика. Сегментированное лезвие изготовлено из нержавеющей стали. Нож оснащен системой блокировки лезвия. Ширина лезвия: не менее 1,8 см. </t>
  </si>
  <si>
    <t xml:space="preserve">Клей </t>
  </si>
  <si>
    <t xml:space="preserve">Клей (эмульсия поливинилацетата в воде)
В пластиковом флаконе с наконечником. Жидкий. Не менее 100 мл. ГОСТ 18992-80
</t>
  </si>
  <si>
    <t>Корректирующая жидкость</t>
  </si>
  <si>
    <t>Штрих на спиртовой основе, объем не менее 20 мл., конусообразный поролоновый аппликатор. Качество должно соответствовать требованиям ГН 2.3.3.972-00.</t>
  </si>
  <si>
    <t>Корректирующий карандаш</t>
  </si>
  <si>
    <t>Корректирующий карандаш предназначен для точечных исправлений на любых типах бумаги. Объем флакона не менее 8 мл. Металлический наконечник.</t>
  </si>
  <si>
    <t>Термоэтикетки в рулоне</t>
  </si>
  <si>
    <t xml:space="preserve">Самоклеящиеся термоэтикетки на ленте в рулоне, без печати. Размер этикетки: не менее 58х40мм.
Количество рулоне: не менее 700 штук.
Упаковка: упакованы в белые гофрокороба, внутри короба ролики упакованы в термоусадочную пленку блоками по не менее 6 штук. Область применения: для печати информации штрих кодов посредством использования термопринтеров. 
Количество в упаковке: не менее 24 рулона.
</t>
  </si>
  <si>
    <t>Архивный бокс</t>
  </si>
  <si>
    <t>Картон, размер: не менее 80х255х340мм. ГОСТ 21479-87</t>
  </si>
  <si>
    <t>Бумага для офисной техники</t>
  </si>
  <si>
    <t xml:space="preserve"> плотность не менее 80г/м2 и не более 85г/м2
 Белизна бумаги по CIE: не менее146%;
 Количество листов в упаковке: не менее 500;
 Формат А4 (297*210 мм)
</t>
  </si>
  <si>
    <t xml:space="preserve">Начальная (максимальная цена) контракта составляет 100 890,05 (сто тысяч восемьсот девяносто) рублей 05 копеек
1* - Коммерческое предложение  № б/н от 04.05.2018г.
2* - Коммерческое предложение  № б/н от 05.04.2018г.
3* - Коммерческое предложение  № б/н от 24.04.2018г.
Работник контрактной службы                                                                                                                                                                              Логинова Н.Н.
</t>
  </si>
  <si>
    <t>IV. ОБОСНОВАНИЕ НАЧАЛЬНОЙ (МАКСИМАЛЬНОЙ) ЦЕНЫ КОНТРАКТА НА ПОСТАВКУ КАНЦЕЛЯРСКИХ ПРИНАДЛЕЖНОСТЕЙ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</si>
</sst>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/>
    <xf numFmtId="2" fontId="5" fillId="0" borderId="4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2" fontId="5" fillId="0" borderId="24" xfId="0" applyNumberFormat="1" applyFont="1" applyBorder="1" applyAlignment="1">
      <alignment horizontal="center" vertical="top" wrapText="1"/>
    </xf>
    <xf numFmtId="2" fontId="5" fillId="0" borderId="25" xfId="0" applyNumberFormat="1" applyFont="1" applyBorder="1" applyAlignment="1">
      <alignment horizontal="center" vertical="top" wrapText="1"/>
    </xf>
    <xf numFmtId="2" fontId="5" fillId="0" borderId="26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9" fillId="0" borderId="0" xfId="0" applyFont="1"/>
    <xf numFmtId="2" fontId="0" fillId="0" borderId="0" xfId="0" applyNumberFormat="1"/>
    <xf numFmtId="164" fontId="0" fillId="0" borderId="0" xfId="0" applyNumberFormat="1"/>
    <xf numFmtId="0" fontId="3" fillId="0" borderId="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8"/>
  <sheetViews>
    <sheetView tabSelected="1" topLeftCell="A172" workbookViewId="0">
      <selection activeCell="A194" sqref="A194:F195"/>
    </sheetView>
  </sheetViews>
  <sheetFormatPr defaultRowHeight="15" x14ac:dyDescent="0.25"/>
  <cols>
    <col min="1" max="1" width="19.85546875" customWidth="1"/>
    <col min="2" max="2" width="22.85546875" customWidth="1"/>
    <col min="3" max="3" width="22.85546875" style="33" customWidth="1"/>
    <col min="4" max="4" width="22.85546875" style="24" customWidth="1"/>
    <col min="5" max="5" width="22.85546875" customWidth="1"/>
    <col min="6" max="6" width="19.7109375" customWidth="1"/>
    <col min="7" max="7" width="9.140625" style="25"/>
    <col min="8" max="8" width="9.140625" style="26"/>
  </cols>
  <sheetData>
    <row r="1" spans="1:8" ht="21.75" customHeight="1" thickBot="1" x14ac:dyDescent="0.3">
      <c r="A1" s="46" t="s">
        <v>78</v>
      </c>
      <c r="B1" s="46"/>
      <c r="C1" s="46"/>
      <c r="D1" s="46"/>
      <c r="E1" s="46"/>
      <c r="F1" s="46"/>
      <c r="G1"/>
      <c r="H1"/>
    </row>
    <row r="2" spans="1:8" s="3" customFormat="1" ht="37.5" customHeight="1" thickTop="1" thickBot="1" x14ac:dyDescent="0.25">
      <c r="A2" s="1" t="s">
        <v>0</v>
      </c>
      <c r="B2" s="2"/>
      <c r="C2" s="27"/>
      <c r="D2" s="2"/>
      <c r="E2" s="2"/>
      <c r="F2" s="2"/>
    </row>
    <row r="3" spans="1:8" ht="29.25" customHeight="1" thickTop="1" thickBot="1" x14ac:dyDescent="0.3">
      <c r="A3" s="47" t="s">
        <v>1</v>
      </c>
      <c r="B3" s="49" t="s">
        <v>2</v>
      </c>
      <c r="C3" s="50"/>
      <c r="D3" s="51"/>
      <c r="E3" s="4" t="s">
        <v>3</v>
      </c>
      <c r="F3" s="5" t="s">
        <v>4</v>
      </c>
      <c r="G3"/>
      <c r="H3"/>
    </row>
    <row r="4" spans="1:8" ht="20.100000000000001" customHeight="1" thickBot="1" x14ac:dyDescent="0.3">
      <c r="A4" s="48"/>
      <c r="B4" s="6">
        <v>1</v>
      </c>
      <c r="C4" s="28">
        <v>2</v>
      </c>
      <c r="D4" s="7">
        <v>3</v>
      </c>
      <c r="E4" s="8"/>
      <c r="F4" s="9"/>
      <c r="G4"/>
      <c r="H4"/>
    </row>
    <row r="5" spans="1:8" ht="20.100000000000001" customHeight="1" thickTop="1" x14ac:dyDescent="0.25">
      <c r="A5" s="10" t="s">
        <v>5</v>
      </c>
      <c r="B5" s="34" t="s">
        <v>15</v>
      </c>
      <c r="C5" s="35"/>
      <c r="D5" s="35"/>
      <c r="E5" s="36"/>
      <c r="F5" s="37"/>
      <c r="G5"/>
      <c r="H5"/>
    </row>
    <row r="6" spans="1:8" ht="26.25" customHeight="1" thickBot="1" x14ac:dyDescent="0.3">
      <c r="A6" s="11" t="s">
        <v>6</v>
      </c>
      <c r="B6" s="39" t="s">
        <v>16</v>
      </c>
      <c r="C6" s="40"/>
      <c r="D6" s="40"/>
      <c r="E6" s="41"/>
      <c r="F6" s="38"/>
      <c r="G6"/>
      <c r="H6"/>
    </row>
    <row r="7" spans="1:8" ht="20.100000000000001" customHeight="1" thickTop="1" thickBot="1" x14ac:dyDescent="0.3">
      <c r="A7" s="11" t="s">
        <v>7</v>
      </c>
      <c r="B7" s="12">
        <v>60</v>
      </c>
      <c r="C7" s="29" t="s">
        <v>8</v>
      </c>
      <c r="D7" s="13"/>
      <c r="E7" s="14"/>
      <c r="F7" s="15"/>
      <c r="G7"/>
      <c r="H7"/>
    </row>
    <row r="8" spans="1:8" ht="20.100000000000001" customHeight="1" thickTop="1" thickBot="1" x14ac:dyDescent="0.3">
      <c r="A8" s="11" t="s">
        <v>9</v>
      </c>
      <c r="B8" s="42" t="s">
        <v>10</v>
      </c>
      <c r="C8" s="43"/>
      <c r="D8" s="43"/>
      <c r="E8" s="44"/>
      <c r="F8" s="15"/>
      <c r="G8"/>
      <c r="H8"/>
    </row>
    <row r="9" spans="1:8" ht="20.100000000000001" customHeight="1" thickTop="1" thickBot="1" x14ac:dyDescent="0.3">
      <c r="A9" s="11" t="s">
        <v>11</v>
      </c>
      <c r="B9" s="16">
        <v>22</v>
      </c>
      <c r="C9" s="30">
        <v>20.7</v>
      </c>
      <c r="D9" s="17">
        <v>23</v>
      </c>
      <c r="E9" s="17">
        <v>21.9</v>
      </c>
      <c r="F9" s="18">
        <f>E9</f>
        <v>21.9</v>
      </c>
      <c r="G9"/>
      <c r="H9"/>
    </row>
    <row r="10" spans="1:8" ht="20.100000000000001" customHeight="1" thickTop="1" thickBot="1" x14ac:dyDescent="0.3">
      <c r="A10" s="11" t="s">
        <v>12</v>
      </c>
      <c r="B10" s="16">
        <f>B9*B7</f>
        <v>1320</v>
      </c>
      <c r="C10" s="30">
        <f>C9*B7</f>
        <v>1242</v>
      </c>
      <c r="D10" s="17">
        <f>D9*B7</f>
        <v>1380</v>
      </c>
      <c r="E10" s="17">
        <f>B7*E9</f>
        <v>1314</v>
      </c>
      <c r="F10" s="18">
        <f>E10</f>
        <v>1314</v>
      </c>
      <c r="G10"/>
      <c r="H10"/>
    </row>
    <row r="11" spans="1:8" ht="20.100000000000001" customHeight="1" thickTop="1" x14ac:dyDescent="0.25">
      <c r="A11" s="10" t="s">
        <v>5</v>
      </c>
      <c r="B11" s="34" t="s">
        <v>17</v>
      </c>
      <c r="C11" s="35"/>
      <c r="D11" s="35"/>
      <c r="E11" s="36"/>
      <c r="F11" s="37"/>
      <c r="G11"/>
      <c r="H11"/>
    </row>
    <row r="12" spans="1:8" ht="35.25" customHeight="1" thickBot="1" x14ac:dyDescent="0.3">
      <c r="A12" s="11" t="s">
        <v>6</v>
      </c>
      <c r="B12" s="39" t="s">
        <v>18</v>
      </c>
      <c r="C12" s="40"/>
      <c r="D12" s="40"/>
      <c r="E12" s="41"/>
      <c r="F12" s="38"/>
      <c r="G12"/>
      <c r="H12"/>
    </row>
    <row r="13" spans="1:8" ht="20.100000000000001" customHeight="1" thickTop="1" thickBot="1" x14ac:dyDescent="0.3">
      <c r="A13" s="11" t="s">
        <v>7</v>
      </c>
      <c r="B13" s="12">
        <v>40</v>
      </c>
      <c r="C13" s="29" t="s">
        <v>25</v>
      </c>
      <c r="D13" s="13"/>
      <c r="E13" s="14"/>
      <c r="F13" s="15"/>
      <c r="G13"/>
      <c r="H13"/>
    </row>
    <row r="14" spans="1:8" ht="20.100000000000001" customHeight="1" thickTop="1" thickBot="1" x14ac:dyDescent="0.3">
      <c r="A14" s="11" t="s">
        <v>9</v>
      </c>
      <c r="B14" s="42" t="s">
        <v>10</v>
      </c>
      <c r="C14" s="43"/>
      <c r="D14" s="43"/>
      <c r="E14" s="44"/>
      <c r="F14" s="15"/>
      <c r="G14"/>
      <c r="H14"/>
    </row>
    <row r="15" spans="1:8" ht="20.100000000000001" customHeight="1" thickTop="1" thickBot="1" x14ac:dyDescent="0.3">
      <c r="A15" s="11" t="s">
        <v>11</v>
      </c>
      <c r="B15" s="16">
        <v>84</v>
      </c>
      <c r="C15" s="30">
        <v>99.35</v>
      </c>
      <c r="D15" s="17">
        <v>110</v>
      </c>
      <c r="E15" s="17">
        <v>97.78</v>
      </c>
      <c r="F15" s="18">
        <f>E15</f>
        <v>97.78</v>
      </c>
      <c r="G15"/>
      <c r="H15"/>
    </row>
    <row r="16" spans="1:8" ht="20.100000000000001" customHeight="1" thickTop="1" thickBot="1" x14ac:dyDescent="0.3">
      <c r="A16" s="11" t="s">
        <v>12</v>
      </c>
      <c r="B16" s="16">
        <f>B15*B13</f>
        <v>3360</v>
      </c>
      <c r="C16" s="30">
        <f>C15*B13</f>
        <v>3974</v>
      </c>
      <c r="D16" s="17">
        <f>D15*B13</f>
        <v>4400</v>
      </c>
      <c r="E16" s="17">
        <f>B13*E15</f>
        <v>3911.2</v>
      </c>
      <c r="F16" s="18">
        <f>E16</f>
        <v>3911.2</v>
      </c>
      <c r="G16"/>
      <c r="H16"/>
    </row>
    <row r="17" spans="1:8" ht="20.100000000000001" customHeight="1" thickTop="1" x14ac:dyDescent="0.25">
      <c r="A17" s="10" t="s">
        <v>5</v>
      </c>
      <c r="B17" s="34" t="s">
        <v>19</v>
      </c>
      <c r="C17" s="35"/>
      <c r="D17" s="35"/>
      <c r="E17" s="36"/>
      <c r="F17" s="37"/>
      <c r="G17"/>
      <c r="H17"/>
    </row>
    <row r="18" spans="1:8" ht="21.75" customHeight="1" thickBot="1" x14ac:dyDescent="0.3">
      <c r="A18" s="11" t="s">
        <v>6</v>
      </c>
      <c r="B18" s="52" t="s">
        <v>20</v>
      </c>
      <c r="C18" s="53"/>
      <c r="D18" s="53"/>
      <c r="E18" s="54"/>
      <c r="F18" s="38"/>
      <c r="G18"/>
      <c r="H18"/>
    </row>
    <row r="19" spans="1:8" ht="20.100000000000001" customHeight="1" thickTop="1" thickBot="1" x14ac:dyDescent="0.3">
      <c r="A19" s="11" t="s">
        <v>7</v>
      </c>
      <c r="B19" s="12">
        <v>25</v>
      </c>
      <c r="C19" s="29" t="s">
        <v>8</v>
      </c>
      <c r="D19" s="13"/>
      <c r="E19" s="14"/>
      <c r="F19" s="15"/>
      <c r="G19"/>
      <c r="H19"/>
    </row>
    <row r="20" spans="1:8" ht="20.100000000000001" customHeight="1" thickTop="1" thickBot="1" x14ac:dyDescent="0.3">
      <c r="A20" s="11" t="s">
        <v>9</v>
      </c>
      <c r="B20" s="42" t="s">
        <v>10</v>
      </c>
      <c r="C20" s="43"/>
      <c r="D20" s="43"/>
      <c r="E20" s="44"/>
      <c r="F20" s="15"/>
      <c r="G20"/>
      <c r="H20"/>
    </row>
    <row r="21" spans="1:8" ht="20.100000000000001" customHeight="1" thickTop="1" thickBot="1" x14ac:dyDescent="0.3">
      <c r="A21" s="11" t="s">
        <v>11</v>
      </c>
      <c r="B21" s="16">
        <v>114</v>
      </c>
      <c r="C21" s="30">
        <v>173.47</v>
      </c>
      <c r="D21" s="17">
        <v>192</v>
      </c>
      <c r="E21" s="17">
        <v>159.82</v>
      </c>
      <c r="F21" s="18">
        <f>E21</f>
        <v>159.82</v>
      </c>
      <c r="G21"/>
      <c r="H21"/>
    </row>
    <row r="22" spans="1:8" ht="20.100000000000001" customHeight="1" thickTop="1" thickBot="1" x14ac:dyDescent="0.3">
      <c r="A22" s="11" t="s">
        <v>12</v>
      </c>
      <c r="B22" s="16">
        <f>B21*B19</f>
        <v>2850</v>
      </c>
      <c r="C22" s="30">
        <f>C21*B19</f>
        <v>4336.75</v>
      </c>
      <c r="D22" s="17">
        <f>D21*B19</f>
        <v>4800</v>
      </c>
      <c r="E22" s="17">
        <f>B19*E21</f>
        <v>3995.5</v>
      </c>
      <c r="F22" s="18">
        <f>E22</f>
        <v>3995.5</v>
      </c>
      <c r="G22"/>
      <c r="H22"/>
    </row>
    <row r="23" spans="1:8" ht="20.100000000000001" customHeight="1" thickTop="1" x14ac:dyDescent="0.25">
      <c r="A23" s="10" t="s">
        <v>5</v>
      </c>
      <c r="B23" s="34" t="s">
        <v>21</v>
      </c>
      <c r="C23" s="35"/>
      <c r="D23" s="35"/>
      <c r="E23" s="36"/>
      <c r="F23" s="37"/>
      <c r="G23"/>
      <c r="H23"/>
    </row>
    <row r="24" spans="1:8" ht="18" customHeight="1" thickBot="1" x14ac:dyDescent="0.3">
      <c r="A24" s="11" t="s">
        <v>6</v>
      </c>
      <c r="B24" s="39" t="s">
        <v>22</v>
      </c>
      <c r="C24" s="40"/>
      <c r="D24" s="40"/>
      <c r="E24" s="41"/>
      <c r="F24" s="38"/>
      <c r="G24"/>
      <c r="H24"/>
    </row>
    <row r="25" spans="1:8" ht="20.100000000000001" customHeight="1" thickTop="1" thickBot="1" x14ac:dyDescent="0.3">
      <c r="A25" s="11" t="s">
        <v>7</v>
      </c>
      <c r="B25" s="12">
        <v>100</v>
      </c>
      <c r="C25" s="29" t="s">
        <v>8</v>
      </c>
      <c r="D25" s="13"/>
      <c r="E25" s="14"/>
      <c r="F25" s="15"/>
      <c r="G25"/>
      <c r="H25"/>
    </row>
    <row r="26" spans="1:8" ht="20.100000000000001" customHeight="1" thickTop="1" thickBot="1" x14ac:dyDescent="0.3">
      <c r="A26" s="11" t="s">
        <v>9</v>
      </c>
      <c r="B26" s="42" t="s">
        <v>10</v>
      </c>
      <c r="C26" s="43"/>
      <c r="D26" s="43"/>
      <c r="E26" s="44"/>
      <c r="F26" s="15"/>
      <c r="G26"/>
      <c r="H26"/>
    </row>
    <row r="27" spans="1:8" ht="20.100000000000001" customHeight="1" thickTop="1" thickBot="1" x14ac:dyDescent="0.3">
      <c r="A27" s="11" t="s">
        <v>11</v>
      </c>
      <c r="B27" s="16">
        <v>7</v>
      </c>
      <c r="C27" s="30">
        <v>4.8</v>
      </c>
      <c r="D27" s="17">
        <v>6</v>
      </c>
      <c r="E27" s="17">
        <v>5.93</v>
      </c>
      <c r="F27" s="18">
        <f>E27</f>
        <v>5.93</v>
      </c>
      <c r="G27"/>
      <c r="H27"/>
    </row>
    <row r="28" spans="1:8" ht="20.100000000000001" customHeight="1" thickTop="1" thickBot="1" x14ac:dyDescent="0.3">
      <c r="A28" s="11" t="s">
        <v>12</v>
      </c>
      <c r="B28" s="16">
        <f>B27*B25</f>
        <v>700</v>
      </c>
      <c r="C28" s="30">
        <f>C27*B25</f>
        <v>480</v>
      </c>
      <c r="D28" s="17">
        <f>D27*B25</f>
        <v>600</v>
      </c>
      <c r="E28" s="17">
        <f>B25*E27</f>
        <v>593</v>
      </c>
      <c r="F28" s="18">
        <f>E28</f>
        <v>593</v>
      </c>
      <c r="G28"/>
      <c r="H28"/>
    </row>
    <row r="29" spans="1:8" ht="20.100000000000001" customHeight="1" thickTop="1" x14ac:dyDescent="0.25">
      <c r="A29" s="10" t="s">
        <v>5</v>
      </c>
      <c r="B29" s="34" t="s">
        <v>23</v>
      </c>
      <c r="C29" s="35"/>
      <c r="D29" s="35"/>
      <c r="E29" s="36"/>
      <c r="F29" s="37"/>
      <c r="G29"/>
      <c r="H29"/>
    </row>
    <row r="30" spans="1:8" ht="30.75" customHeight="1" thickBot="1" x14ac:dyDescent="0.3">
      <c r="A30" s="11" t="s">
        <v>6</v>
      </c>
      <c r="B30" s="39" t="s">
        <v>24</v>
      </c>
      <c r="C30" s="40"/>
      <c r="D30" s="40"/>
      <c r="E30" s="41"/>
      <c r="F30" s="38"/>
      <c r="G30"/>
      <c r="H30"/>
    </row>
    <row r="31" spans="1:8" ht="20.100000000000001" customHeight="1" thickTop="1" thickBot="1" x14ac:dyDescent="0.3">
      <c r="A31" s="11" t="s">
        <v>7</v>
      </c>
      <c r="B31" s="12">
        <v>20</v>
      </c>
      <c r="C31" s="29" t="s">
        <v>8</v>
      </c>
      <c r="D31" s="13"/>
      <c r="E31" s="14"/>
      <c r="F31" s="15"/>
      <c r="G31"/>
      <c r="H31"/>
    </row>
    <row r="32" spans="1:8" ht="20.100000000000001" customHeight="1" thickTop="1" thickBot="1" x14ac:dyDescent="0.3">
      <c r="A32" s="11" t="s">
        <v>9</v>
      </c>
      <c r="B32" s="42" t="s">
        <v>10</v>
      </c>
      <c r="C32" s="43"/>
      <c r="D32" s="43"/>
      <c r="E32" s="44"/>
      <c r="F32" s="15"/>
      <c r="G32"/>
      <c r="H32"/>
    </row>
    <row r="33" spans="1:8" ht="20.100000000000001" customHeight="1" thickTop="1" thickBot="1" x14ac:dyDescent="0.3">
      <c r="A33" s="11" t="s">
        <v>11</v>
      </c>
      <c r="B33" s="16">
        <v>101</v>
      </c>
      <c r="C33" s="30">
        <v>48.38</v>
      </c>
      <c r="D33" s="17">
        <v>53</v>
      </c>
      <c r="E33" s="17">
        <v>67.459999999999994</v>
      </c>
      <c r="F33" s="18">
        <f>E33</f>
        <v>67.459999999999994</v>
      </c>
      <c r="G33"/>
      <c r="H33"/>
    </row>
    <row r="34" spans="1:8" ht="20.100000000000001" customHeight="1" thickTop="1" thickBot="1" x14ac:dyDescent="0.3">
      <c r="A34" s="11" t="s">
        <v>12</v>
      </c>
      <c r="B34" s="16">
        <f>B33*B31</f>
        <v>2020</v>
      </c>
      <c r="C34" s="30">
        <f>C33*B31</f>
        <v>967.6</v>
      </c>
      <c r="D34" s="17">
        <f>D33*B31</f>
        <v>1060</v>
      </c>
      <c r="E34" s="17">
        <f>B31*E33</f>
        <v>1349.1999999999998</v>
      </c>
      <c r="F34" s="18">
        <f>E34</f>
        <v>1349.1999999999998</v>
      </c>
      <c r="G34"/>
      <c r="H34"/>
    </row>
    <row r="35" spans="1:8" ht="20.100000000000001" customHeight="1" thickTop="1" x14ac:dyDescent="0.25">
      <c r="A35" s="10" t="s">
        <v>5</v>
      </c>
      <c r="B35" s="34" t="s">
        <v>26</v>
      </c>
      <c r="C35" s="35"/>
      <c r="D35" s="35"/>
      <c r="E35" s="36"/>
      <c r="F35" s="37"/>
      <c r="G35"/>
      <c r="H35"/>
    </row>
    <row r="36" spans="1:8" ht="25.5" customHeight="1" thickBot="1" x14ac:dyDescent="0.3">
      <c r="A36" s="11" t="s">
        <v>6</v>
      </c>
      <c r="B36" s="39" t="s">
        <v>27</v>
      </c>
      <c r="C36" s="40"/>
      <c r="D36" s="40"/>
      <c r="E36" s="41"/>
      <c r="F36" s="38"/>
      <c r="G36"/>
      <c r="H36"/>
    </row>
    <row r="37" spans="1:8" ht="20.100000000000001" customHeight="1" thickTop="1" thickBot="1" x14ac:dyDescent="0.3">
      <c r="A37" s="11" t="s">
        <v>7</v>
      </c>
      <c r="B37" s="12">
        <v>5</v>
      </c>
      <c r="C37" s="29" t="s">
        <v>25</v>
      </c>
      <c r="D37" s="13"/>
      <c r="E37" s="14"/>
      <c r="F37" s="15"/>
      <c r="G37"/>
      <c r="H37"/>
    </row>
    <row r="38" spans="1:8" ht="20.100000000000001" customHeight="1" thickTop="1" thickBot="1" x14ac:dyDescent="0.3">
      <c r="A38" s="11" t="s">
        <v>9</v>
      </c>
      <c r="B38" s="42" t="s">
        <v>10</v>
      </c>
      <c r="C38" s="43"/>
      <c r="D38" s="43"/>
      <c r="E38" s="44"/>
      <c r="F38" s="15"/>
      <c r="G38"/>
      <c r="H38"/>
    </row>
    <row r="39" spans="1:8" ht="20.100000000000001" customHeight="1" thickTop="1" thickBot="1" x14ac:dyDescent="0.3">
      <c r="A39" s="11" t="s">
        <v>11</v>
      </c>
      <c r="B39" s="16">
        <v>390</v>
      </c>
      <c r="C39" s="30">
        <v>451.42</v>
      </c>
      <c r="D39" s="17">
        <v>501</v>
      </c>
      <c r="E39" s="17">
        <v>447.47</v>
      </c>
      <c r="F39" s="18">
        <f>E39</f>
        <v>447.47</v>
      </c>
      <c r="G39"/>
      <c r="H39"/>
    </row>
    <row r="40" spans="1:8" ht="20.100000000000001" customHeight="1" thickTop="1" thickBot="1" x14ac:dyDescent="0.3">
      <c r="A40" s="11" t="s">
        <v>12</v>
      </c>
      <c r="B40" s="16">
        <f>B39*B37</f>
        <v>1950</v>
      </c>
      <c r="C40" s="30">
        <f>C39*B37</f>
        <v>2257.1</v>
      </c>
      <c r="D40" s="17">
        <f>D39*B37</f>
        <v>2505</v>
      </c>
      <c r="E40" s="17">
        <f>B37*E39</f>
        <v>2237.3500000000004</v>
      </c>
      <c r="F40" s="18">
        <f>E40</f>
        <v>2237.3500000000004</v>
      </c>
      <c r="G40"/>
      <c r="H40"/>
    </row>
    <row r="41" spans="1:8" ht="20.100000000000001" customHeight="1" thickTop="1" x14ac:dyDescent="0.25">
      <c r="A41" s="10" t="s">
        <v>5</v>
      </c>
      <c r="B41" s="34" t="s">
        <v>28</v>
      </c>
      <c r="C41" s="35"/>
      <c r="D41" s="35"/>
      <c r="E41" s="36"/>
      <c r="F41" s="37"/>
      <c r="G41"/>
      <c r="H41"/>
    </row>
    <row r="42" spans="1:8" ht="25.5" customHeight="1" thickBot="1" x14ac:dyDescent="0.3">
      <c r="A42" s="11" t="s">
        <v>6</v>
      </c>
      <c r="B42" s="39" t="s">
        <v>29</v>
      </c>
      <c r="C42" s="40"/>
      <c r="D42" s="40"/>
      <c r="E42" s="41"/>
      <c r="F42" s="38"/>
      <c r="G42"/>
      <c r="H42"/>
    </row>
    <row r="43" spans="1:8" ht="20.100000000000001" customHeight="1" thickTop="1" thickBot="1" x14ac:dyDescent="0.3">
      <c r="A43" s="11" t="s">
        <v>7</v>
      </c>
      <c r="B43" s="12">
        <v>50</v>
      </c>
      <c r="C43" s="29" t="s">
        <v>25</v>
      </c>
      <c r="D43" s="13"/>
      <c r="E43" s="14"/>
      <c r="F43" s="15"/>
      <c r="G43"/>
      <c r="H43"/>
    </row>
    <row r="44" spans="1:8" ht="20.100000000000001" customHeight="1" thickTop="1" thickBot="1" x14ac:dyDescent="0.3">
      <c r="A44" s="11" t="s">
        <v>9</v>
      </c>
      <c r="B44" s="42" t="s">
        <v>10</v>
      </c>
      <c r="C44" s="43"/>
      <c r="D44" s="43"/>
      <c r="E44" s="44"/>
      <c r="F44" s="15"/>
      <c r="G44"/>
      <c r="H44"/>
    </row>
    <row r="45" spans="1:8" ht="20.100000000000001" customHeight="1" thickTop="1" thickBot="1" x14ac:dyDescent="0.3">
      <c r="A45" s="11" t="s">
        <v>11</v>
      </c>
      <c r="B45" s="16">
        <v>15</v>
      </c>
      <c r="C45" s="30">
        <v>23.85</v>
      </c>
      <c r="D45" s="17">
        <v>26</v>
      </c>
      <c r="E45" s="17">
        <v>21.62</v>
      </c>
      <c r="F45" s="18">
        <f>E45</f>
        <v>21.62</v>
      </c>
      <c r="G45"/>
      <c r="H45"/>
    </row>
    <row r="46" spans="1:8" ht="20.100000000000001" customHeight="1" thickTop="1" thickBot="1" x14ac:dyDescent="0.3">
      <c r="A46" s="11" t="s">
        <v>12</v>
      </c>
      <c r="B46" s="16">
        <f>B45*B43</f>
        <v>750</v>
      </c>
      <c r="C46" s="30">
        <f>C45*B43</f>
        <v>1192.5</v>
      </c>
      <c r="D46" s="17">
        <f>D45*B43</f>
        <v>1300</v>
      </c>
      <c r="E46" s="17">
        <f>B43*E45</f>
        <v>1081</v>
      </c>
      <c r="F46" s="18">
        <f>E46</f>
        <v>1081</v>
      </c>
      <c r="G46"/>
      <c r="H46"/>
    </row>
    <row r="47" spans="1:8" ht="20.100000000000001" customHeight="1" thickTop="1" x14ac:dyDescent="0.25">
      <c r="A47" s="10" t="s">
        <v>5</v>
      </c>
      <c r="B47" s="34" t="s">
        <v>30</v>
      </c>
      <c r="C47" s="35"/>
      <c r="D47" s="35"/>
      <c r="E47" s="36"/>
      <c r="F47" s="37"/>
      <c r="G47"/>
      <c r="H47"/>
    </row>
    <row r="48" spans="1:8" ht="26.25" customHeight="1" thickBot="1" x14ac:dyDescent="0.3">
      <c r="A48" s="11" t="s">
        <v>6</v>
      </c>
      <c r="B48" s="39" t="s">
        <v>31</v>
      </c>
      <c r="C48" s="40"/>
      <c r="D48" s="40"/>
      <c r="E48" s="41"/>
      <c r="F48" s="38"/>
      <c r="G48"/>
      <c r="H48"/>
    </row>
    <row r="49" spans="1:8" ht="20.100000000000001" customHeight="1" thickTop="1" thickBot="1" x14ac:dyDescent="0.3">
      <c r="A49" s="11" t="s">
        <v>7</v>
      </c>
      <c r="B49" s="12">
        <v>15</v>
      </c>
      <c r="C49" s="29" t="s">
        <v>25</v>
      </c>
      <c r="D49" s="13"/>
      <c r="E49" s="14"/>
      <c r="F49" s="15"/>
      <c r="G49"/>
      <c r="H49"/>
    </row>
    <row r="50" spans="1:8" ht="20.100000000000001" customHeight="1" thickTop="1" thickBot="1" x14ac:dyDescent="0.3">
      <c r="A50" s="11" t="s">
        <v>9</v>
      </c>
      <c r="B50" s="42" t="s">
        <v>10</v>
      </c>
      <c r="C50" s="43"/>
      <c r="D50" s="43"/>
      <c r="E50" s="44"/>
      <c r="F50" s="15"/>
      <c r="G50"/>
      <c r="H50"/>
    </row>
    <row r="51" spans="1:8" ht="20.100000000000001" customHeight="1" thickTop="1" thickBot="1" x14ac:dyDescent="0.3">
      <c r="A51" s="11" t="s">
        <v>11</v>
      </c>
      <c r="B51" s="16">
        <v>135</v>
      </c>
      <c r="C51" s="30">
        <v>118.68</v>
      </c>
      <c r="D51" s="17">
        <v>131</v>
      </c>
      <c r="E51" s="17">
        <v>128.22999999999999</v>
      </c>
      <c r="F51" s="18">
        <f>E51</f>
        <v>128.22999999999999</v>
      </c>
      <c r="G51"/>
      <c r="H51"/>
    </row>
    <row r="52" spans="1:8" ht="20.100000000000001" customHeight="1" thickTop="1" thickBot="1" x14ac:dyDescent="0.3">
      <c r="A52" s="11" t="s">
        <v>12</v>
      </c>
      <c r="B52" s="16">
        <f>B51*B49</f>
        <v>2025</v>
      </c>
      <c r="C52" s="30">
        <f>C51*B49</f>
        <v>1780.2</v>
      </c>
      <c r="D52" s="17">
        <f>D51*B49</f>
        <v>1965</v>
      </c>
      <c r="E52" s="17">
        <f>B49*E51</f>
        <v>1923.4499999999998</v>
      </c>
      <c r="F52" s="18">
        <f>E52</f>
        <v>1923.4499999999998</v>
      </c>
      <c r="G52"/>
      <c r="H52"/>
    </row>
    <row r="53" spans="1:8" ht="20.100000000000001" customHeight="1" thickTop="1" x14ac:dyDescent="0.25">
      <c r="A53" s="10" t="s">
        <v>5</v>
      </c>
      <c r="B53" s="34" t="s">
        <v>32</v>
      </c>
      <c r="C53" s="35"/>
      <c r="D53" s="35"/>
      <c r="E53" s="36"/>
      <c r="F53" s="37"/>
      <c r="G53"/>
      <c r="H53"/>
    </row>
    <row r="54" spans="1:8" ht="27.75" customHeight="1" thickBot="1" x14ac:dyDescent="0.3">
      <c r="A54" s="11" t="s">
        <v>6</v>
      </c>
      <c r="B54" s="39" t="s">
        <v>33</v>
      </c>
      <c r="C54" s="40"/>
      <c r="D54" s="40"/>
      <c r="E54" s="41"/>
      <c r="F54" s="38"/>
      <c r="G54"/>
      <c r="H54"/>
    </row>
    <row r="55" spans="1:8" ht="20.100000000000001" customHeight="1" thickTop="1" thickBot="1" x14ac:dyDescent="0.3">
      <c r="A55" s="11" t="s">
        <v>7</v>
      </c>
      <c r="B55" s="12">
        <v>200</v>
      </c>
      <c r="C55" s="29" t="s">
        <v>8</v>
      </c>
      <c r="D55" s="13"/>
      <c r="E55" s="14"/>
      <c r="F55" s="15"/>
      <c r="G55"/>
      <c r="H55"/>
    </row>
    <row r="56" spans="1:8" ht="20.100000000000001" customHeight="1" thickTop="1" thickBot="1" x14ac:dyDescent="0.3">
      <c r="A56" s="11" t="s">
        <v>9</v>
      </c>
      <c r="B56" s="42" t="s">
        <v>10</v>
      </c>
      <c r="C56" s="43"/>
      <c r="D56" s="43"/>
      <c r="E56" s="44"/>
      <c r="F56" s="15"/>
      <c r="G56"/>
      <c r="H56"/>
    </row>
    <row r="57" spans="1:8" ht="20.100000000000001" customHeight="1" thickTop="1" thickBot="1" x14ac:dyDescent="0.3">
      <c r="A57" s="11" t="s">
        <v>11</v>
      </c>
      <c r="B57" s="16">
        <v>13</v>
      </c>
      <c r="C57" s="30">
        <v>4.0999999999999996</v>
      </c>
      <c r="D57" s="17">
        <v>4</v>
      </c>
      <c r="E57" s="17">
        <v>7.03</v>
      </c>
      <c r="F57" s="18">
        <f>E57</f>
        <v>7.03</v>
      </c>
      <c r="G57"/>
      <c r="H57"/>
    </row>
    <row r="58" spans="1:8" ht="20.100000000000001" customHeight="1" thickTop="1" thickBot="1" x14ac:dyDescent="0.3">
      <c r="A58" s="11" t="s">
        <v>12</v>
      </c>
      <c r="B58" s="16">
        <f>B57*B55</f>
        <v>2600</v>
      </c>
      <c r="C58" s="30">
        <f>C57*B55</f>
        <v>819.99999999999989</v>
      </c>
      <c r="D58" s="17">
        <f>D57*B55</f>
        <v>800</v>
      </c>
      <c r="E58" s="17">
        <f>B55*E57</f>
        <v>1406</v>
      </c>
      <c r="F58" s="18">
        <f>E58</f>
        <v>1406</v>
      </c>
      <c r="G58"/>
      <c r="H58"/>
    </row>
    <row r="59" spans="1:8" ht="20.100000000000001" customHeight="1" thickTop="1" x14ac:dyDescent="0.25">
      <c r="A59" s="10" t="s">
        <v>5</v>
      </c>
      <c r="B59" s="34" t="s">
        <v>34</v>
      </c>
      <c r="C59" s="35"/>
      <c r="D59" s="35"/>
      <c r="E59" s="36"/>
      <c r="F59" s="37"/>
      <c r="G59"/>
      <c r="H59"/>
    </row>
    <row r="60" spans="1:8" ht="70.5" customHeight="1" thickBot="1" x14ac:dyDescent="0.3">
      <c r="A60" s="11" t="s">
        <v>6</v>
      </c>
      <c r="B60" s="39" t="s">
        <v>35</v>
      </c>
      <c r="C60" s="40"/>
      <c r="D60" s="40"/>
      <c r="E60" s="41"/>
      <c r="F60" s="38"/>
      <c r="G60"/>
      <c r="H60"/>
    </row>
    <row r="61" spans="1:8" ht="20.100000000000001" customHeight="1" thickTop="1" thickBot="1" x14ac:dyDescent="0.3">
      <c r="A61" s="11" t="s">
        <v>7</v>
      </c>
      <c r="B61" s="12">
        <v>3</v>
      </c>
      <c r="C61" s="29" t="s">
        <v>8</v>
      </c>
      <c r="D61" s="13"/>
      <c r="E61" s="14"/>
      <c r="F61" s="15"/>
      <c r="G61"/>
      <c r="H61"/>
    </row>
    <row r="62" spans="1:8" ht="20.100000000000001" customHeight="1" thickTop="1" thickBot="1" x14ac:dyDescent="0.3">
      <c r="A62" s="11" t="s">
        <v>9</v>
      </c>
      <c r="B62" s="42" t="s">
        <v>10</v>
      </c>
      <c r="C62" s="43"/>
      <c r="D62" s="43"/>
      <c r="E62" s="44"/>
      <c r="F62" s="15"/>
      <c r="G62"/>
      <c r="H62"/>
    </row>
    <row r="63" spans="1:8" ht="20.100000000000001" customHeight="1" thickTop="1" thickBot="1" x14ac:dyDescent="0.3">
      <c r="A63" s="11" t="s">
        <v>11</v>
      </c>
      <c r="B63" s="16">
        <v>784</v>
      </c>
      <c r="C63" s="30">
        <v>808.15</v>
      </c>
      <c r="D63" s="17">
        <v>895</v>
      </c>
      <c r="E63" s="17">
        <v>829.05</v>
      </c>
      <c r="F63" s="18">
        <f>E63</f>
        <v>829.05</v>
      </c>
      <c r="G63"/>
      <c r="H63"/>
    </row>
    <row r="64" spans="1:8" ht="20.100000000000001" customHeight="1" thickTop="1" thickBot="1" x14ac:dyDescent="0.3">
      <c r="A64" s="11" t="s">
        <v>12</v>
      </c>
      <c r="B64" s="16">
        <f>B63*B61</f>
        <v>2352</v>
      </c>
      <c r="C64" s="30">
        <f>C63*B61</f>
        <v>2424.4499999999998</v>
      </c>
      <c r="D64" s="17">
        <f>D63*B61</f>
        <v>2685</v>
      </c>
      <c r="E64" s="17">
        <f>B61*E63</f>
        <v>2487.1499999999996</v>
      </c>
      <c r="F64" s="18">
        <f>E64</f>
        <v>2487.1499999999996</v>
      </c>
      <c r="G64"/>
      <c r="H64"/>
    </row>
    <row r="65" spans="1:8" ht="20.100000000000001" customHeight="1" thickTop="1" x14ac:dyDescent="0.25">
      <c r="A65" s="10" t="s">
        <v>5</v>
      </c>
      <c r="B65" s="34" t="s">
        <v>36</v>
      </c>
      <c r="C65" s="35"/>
      <c r="D65" s="35"/>
      <c r="E65" s="36"/>
      <c r="F65" s="37"/>
      <c r="G65"/>
      <c r="H65"/>
    </row>
    <row r="66" spans="1:8" ht="33.75" customHeight="1" thickBot="1" x14ac:dyDescent="0.3">
      <c r="A66" s="11" t="s">
        <v>6</v>
      </c>
      <c r="B66" s="39" t="s">
        <v>37</v>
      </c>
      <c r="C66" s="40"/>
      <c r="D66" s="40"/>
      <c r="E66" s="41"/>
      <c r="F66" s="38"/>
      <c r="G66"/>
      <c r="H66"/>
    </row>
    <row r="67" spans="1:8" ht="20.100000000000001" customHeight="1" thickTop="1" thickBot="1" x14ac:dyDescent="0.3">
      <c r="A67" s="11" t="s">
        <v>7</v>
      </c>
      <c r="B67" s="12">
        <v>10</v>
      </c>
      <c r="C67" s="29" t="s">
        <v>8</v>
      </c>
      <c r="D67" s="13"/>
      <c r="E67" s="14"/>
      <c r="F67" s="15"/>
      <c r="G67"/>
      <c r="H67"/>
    </row>
    <row r="68" spans="1:8" ht="20.100000000000001" customHeight="1" thickTop="1" thickBot="1" x14ac:dyDescent="0.3">
      <c r="A68" s="11" t="s">
        <v>9</v>
      </c>
      <c r="B68" s="42" t="s">
        <v>10</v>
      </c>
      <c r="C68" s="43"/>
      <c r="D68" s="43"/>
      <c r="E68" s="44"/>
      <c r="F68" s="15"/>
      <c r="G68"/>
      <c r="H68"/>
    </row>
    <row r="69" spans="1:8" ht="20.100000000000001" customHeight="1" thickTop="1" thickBot="1" x14ac:dyDescent="0.3">
      <c r="A69" s="11" t="s">
        <v>11</v>
      </c>
      <c r="B69" s="16">
        <v>70</v>
      </c>
      <c r="C69" s="30">
        <v>68.650000000000006</v>
      </c>
      <c r="D69" s="17">
        <v>76</v>
      </c>
      <c r="E69" s="17">
        <v>71.55</v>
      </c>
      <c r="F69" s="18">
        <f>E69</f>
        <v>71.55</v>
      </c>
      <c r="G69"/>
      <c r="H69"/>
    </row>
    <row r="70" spans="1:8" ht="20.100000000000001" customHeight="1" thickTop="1" thickBot="1" x14ac:dyDescent="0.3">
      <c r="A70" s="11" t="s">
        <v>12</v>
      </c>
      <c r="B70" s="16">
        <f>B69*B67</f>
        <v>700</v>
      </c>
      <c r="C70" s="30">
        <f>C69*B67</f>
        <v>686.5</v>
      </c>
      <c r="D70" s="17">
        <f>D69*B67</f>
        <v>760</v>
      </c>
      <c r="E70" s="17">
        <f>B67*E69</f>
        <v>715.5</v>
      </c>
      <c r="F70" s="18">
        <f>E70</f>
        <v>715.5</v>
      </c>
      <c r="G70"/>
      <c r="H70"/>
    </row>
    <row r="71" spans="1:8" ht="20.100000000000001" customHeight="1" thickTop="1" x14ac:dyDescent="0.25">
      <c r="A71" s="10" t="s">
        <v>5</v>
      </c>
      <c r="B71" s="34" t="s">
        <v>38</v>
      </c>
      <c r="C71" s="35"/>
      <c r="D71" s="35"/>
      <c r="E71" s="36"/>
      <c r="F71" s="37"/>
      <c r="G71"/>
      <c r="H71"/>
    </row>
    <row r="72" spans="1:8" ht="39.75" customHeight="1" thickBot="1" x14ac:dyDescent="0.3">
      <c r="A72" s="11" t="s">
        <v>6</v>
      </c>
      <c r="B72" s="39" t="s">
        <v>39</v>
      </c>
      <c r="C72" s="40"/>
      <c r="D72" s="40"/>
      <c r="E72" s="41"/>
      <c r="F72" s="38"/>
      <c r="G72"/>
      <c r="H72"/>
    </row>
    <row r="73" spans="1:8" ht="20.100000000000001" customHeight="1" thickTop="1" thickBot="1" x14ac:dyDescent="0.3">
      <c r="A73" s="11" t="s">
        <v>7</v>
      </c>
      <c r="B73" s="12">
        <v>15</v>
      </c>
      <c r="C73" s="29" t="s">
        <v>25</v>
      </c>
      <c r="D73" s="13"/>
      <c r="E73" s="14"/>
      <c r="F73" s="15"/>
      <c r="G73"/>
      <c r="H73"/>
    </row>
    <row r="74" spans="1:8" ht="20.100000000000001" customHeight="1" thickTop="1" thickBot="1" x14ac:dyDescent="0.3">
      <c r="A74" s="11" t="s">
        <v>9</v>
      </c>
      <c r="B74" s="42" t="s">
        <v>10</v>
      </c>
      <c r="C74" s="43"/>
      <c r="D74" s="43"/>
      <c r="E74" s="44"/>
      <c r="F74" s="15"/>
      <c r="G74"/>
      <c r="H74"/>
    </row>
    <row r="75" spans="1:8" ht="20.100000000000001" customHeight="1" thickTop="1" thickBot="1" x14ac:dyDescent="0.3">
      <c r="A75" s="11" t="s">
        <v>11</v>
      </c>
      <c r="B75" s="16">
        <v>117</v>
      </c>
      <c r="C75" s="30">
        <v>121.21</v>
      </c>
      <c r="D75" s="17">
        <v>133</v>
      </c>
      <c r="E75" s="17">
        <v>123.74</v>
      </c>
      <c r="F75" s="18">
        <f>E75</f>
        <v>123.74</v>
      </c>
      <c r="G75"/>
      <c r="H75"/>
    </row>
    <row r="76" spans="1:8" ht="20.100000000000001" customHeight="1" thickTop="1" thickBot="1" x14ac:dyDescent="0.3">
      <c r="A76" s="11" t="s">
        <v>12</v>
      </c>
      <c r="B76" s="16">
        <f>B75*B73</f>
        <v>1755</v>
      </c>
      <c r="C76" s="30">
        <f>C75*B73</f>
        <v>1818.1499999999999</v>
      </c>
      <c r="D76" s="17">
        <f>D75*B73</f>
        <v>1995</v>
      </c>
      <c r="E76" s="17">
        <f>B73*E75</f>
        <v>1856.1</v>
      </c>
      <c r="F76" s="18">
        <f>E76</f>
        <v>1856.1</v>
      </c>
      <c r="G76"/>
      <c r="H76"/>
    </row>
    <row r="77" spans="1:8" ht="20.100000000000001" customHeight="1" thickTop="1" x14ac:dyDescent="0.25">
      <c r="A77" s="10" t="s">
        <v>5</v>
      </c>
      <c r="B77" s="34" t="s">
        <v>40</v>
      </c>
      <c r="C77" s="35"/>
      <c r="D77" s="35"/>
      <c r="E77" s="36"/>
      <c r="F77" s="37"/>
      <c r="G77"/>
      <c r="H77"/>
    </row>
    <row r="78" spans="1:8" ht="33.75" customHeight="1" thickBot="1" x14ac:dyDescent="0.3">
      <c r="A78" s="11" t="s">
        <v>6</v>
      </c>
      <c r="B78" s="39" t="s">
        <v>41</v>
      </c>
      <c r="C78" s="40"/>
      <c r="D78" s="40"/>
      <c r="E78" s="41"/>
      <c r="F78" s="38"/>
      <c r="G78"/>
      <c r="H78"/>
    </row>
    <row r="79" spans="1:8" ht="20.100000000000001" customHeight="1" thickTop="1" thickBot="1" x14ac:dyDescent="0.3">
      <c r="A79" s="11" t="s">
        <v>7</v>
      </c>
      <c r="B79" s="12">
        <v>200</v>
      </c>
      <c r="C79" s="29" t="s">
        <v>8</v>
      </c>
      <c r="D79" s="13"/>
      <c r="E79" s="14"/>
      <c r="F79" s="15"/>
      <c r="G79"/>
      <c r="H79"/>
    </row>
    <row r="80" spans="1:8" ht="20.100000000000001" customHeight="1" thickTop="1" thickBot="1" x14ac:dyDescent="0.3">
      <c r="A80" s="11" t="s">
        <v>9</v>
      </c>
      <c r="B80" s="42" t="s">
        <v>10</v>
      </c>
      <c r="C80" s="43"/>
      <c r="D80" s="43"/>
      <c r="E80" s="44"/>
      <c r="F80" s="15"/>
      <c r="G80"/>
      <c r="H80"/>
    </row>
    <row r="81" spans="1:8" ht="20.100000000000001" customHeight="1" thickTop="1" thickBot="1" x14ac:dyDescent="0.3">
      <c r="A81" s="11" t="s">
        <v>11</v>
      </c>
      <c r="B81" s="16">
        <v>11</v>
      </c>
      <c r="C81" s="30">
        <v>12.55</v>
      </c>
      <c r="D81" s="17">
        <v>14</v>
      </c>
      <c r="E81" s="17">
        <v>12.52</v>
      </c>
      <c r="F81" s="18">
        <f>E81</f>
        <v>12.52</v>
      </c>
      <c r="G81"/>
      <c r="H81"/>
    </row>
    <row r="82" spans="1:8" ht="20.100000000000001" customHeight="1" thickTop="1" thickBot="1" x14ac:dyDescent="0.3">
      <c r="A82" s="11" t="s">
        <v>12</v>
      </c>
      <c r="B82" s="16">
        <f>B81*B79</f>
        <v>2200</v>
      </c>
      <c r="C82" s="30">
        <f>C81*B79</f>
        <v>2510</v>
      </c>
      <c r="D82" s="17">
        <f>D81*B79</f>
        <v>2800</v>
      </c>
      <c r="E82" s="17">
        <f>B79*E81</f>
        <v>2504</v>
      </c>
      <c r="F82" s="18">
        <f>E82</f>
        <v>2504</v>
      </c>
      <c r="G82"/>
      <c r="H82"/>
    </row>
    <row r="83" spans="1:8" ht="20.100000000000001" customHeight="1" thickTop="1" x14ac:dyDescent="0.25">
      <c r="A83" s="10" t="s">
        <v>5</v>
      </c>
      <c r="B83" s="34" t="s">
        <v>42</v>
      </c>
      <c r="C83" s="35"/>
      <c r="D83" s="35"/>
      <c r="E83" s="36"/>
      <c r="F83" s="37"/>
      <c r="G83"/>
      <c r="H83"/>
    </row>
    <row r="84" spans="1:8" ht="18" customHeight="1" thickBot="1" x14ac:dyDescent="0.3">
      <c r="A84" s="11" t="s">
        <v>6</v>
      </c>
      <c r="B84" s="39" t="s">
        <v>43</v>
      </c>
      <c r="C84" s="40"/>
      <c r="D84" s="40"/>
      <c r="E84" s="41"/>
      <c r="F84" s="38"/>
      <c r="G84"/>
      <c r="H84"/>
    </row>
    <row r="85" spans="1:8" ht="20.100000000000001" customHeight="1" thickTop="1" thickBot="1" x14ac:dyDescent="0.3">
      <c r="A85" s="11" t="s">
        <v>7</v>
      </c>
      <c r="B85" s="12">
        <v>10</v>
      </c>
      <c r="C85" s="29" t="s">
        <v>8</v>
      </c>
      <c r="D85" s="13"/>
      <c r="E85" s="14"/>
      <c r="F85" s="15"/>
      <c r="G85"/>
      <c r="H85"/>
    </row>
    <row r="86" spans="1:8" ht="20.100000000000001" customHeight="1" thickTop="1" thickBot="1" x14ac:dyDescent="0.3">
      <c r="A86" s="11" t="s">
        <v>9</v>
      </c>
      <c r="B86" s="42" t="s">
        <v>10</v>
      </c>
      <c r="C86" s="43"/>
      <c r="D86" s="43"/>
      <c r="E86" s="44"/>
      <c r="F86" s="15"/>
      <c r="G86"/>
      <c r="H86"/>
    </row>
    <row r="87" spans="1:8" ht="20.100000000000001" customHeight="1" thickTop="1" thickBot="1" x14ac:dyDescent="0.3">
      <c r="A87" s="11" t="s">
        <v>11</v>
      </c>
      <c r="B87" s="16">
        <v>110</v>
      </c>
      <c r="C87" s="30">
        <v>70.64</v>
      </c>
      <c r="D87" s="17">
        <v>79</v>
      </c>
      <c r="E87" s="17">
        <v>86.55</v>
      </c>
      <c r="F87" s="18">
        <f>E87</f>
        <v>86.55</v>
      </c>
      <c r="G87"/>
      <c r="H87"/>
    </row>
    <row r="88" spans="1:8" ht="20.100000000000001" customHeight="1" thickTop="1" thickBot="1" x14ac:dyDescent="0.3">
      <c r="A88" s="11" t="s">
        <v>12</v>
      </c>
      <c r="B88" s="16">
        <f>B87*B85</f>
        <v>1100</v>
      </c>
      <c r="C88" s="30">
        <f>C87*B85</f>
        <v>706.4</v>
      </c>
      <c r="D88" s="17">
        <f>D87*B85</f>
        <v>790</v>
      </c>
      <c r="E88" s="17">
        <f>B85*E87</f>
        <v>865.5</v>
      </c>
      <c r="F88" s="18">
        <f>E88</f>
        <v>865.5</v>
      </c>
      <c r="G88"/>
      <c r="H88"/>
    </row>
    <row r="89" spans="1:8" ht="20.100000000000001" customHeight="1" thickTop="1" x14ac:dyDescent="0.25">
      <c r="A89" s="10" t="s">
        <v>5</v>
      </c>
      <c r="B89" s="34" t="s">
        <v>44</v>
      </c>
      <c r="C89" s="35"/>
      <c r="D89" s="35"/>
      <c r="E89" s="36"/>
      <c r="F89" s="37"/>
      <c r="G89"/>
      <c r="H89"/>
    </row>
    <row r="90" spans="1:8" ht="33.75" customHeight="1" thickBot="1" x14ac:dyDescent="0.3">
      <c r="A90" s="11" t="s">
        <v>6</v>
      </c>
      <c r="B90" s="39" t="s">
        <v>45</v>
      </c>
      <c r="C90" s="40"/>
      <c r="D90" s="40"/>
      <c r="E90" s="41"/>
      <c r="F90" s="38"/>
      <c r="G90"/>
      <c r="H90"/>
    </row>
    <row r="91" spans="1:8" ht="20.100000000000001" customHeight="1" thickTop="1" thickBot="1" x14ac:dyDescent="0.3">
      <c r="A91" s="11" t="s">
        <v>7</v>
      </c>
      <c r="B91" s="12">
        <v>30</v>
      </c>
      <c r="C91" s="29" t="s">
        <v>8</v>
      </c>
      <c r="D91" s="13"/>
      <c r="E91" s="14"/>
      <c r="F91" s="15"/>
      <c r="G91"/>
      <c r="H91"/>
    </row>
    <row r="92" spans="1:8" ht="20.100000000000001" customHeight="1" thickTop="1" thickBot="1" x14ac:dyDescent="0.3">
      <c r="A92" s="11" t="s">
        <v>9</v>
      </c>
      <c r="B92" s="42" t="s">
        <v>10</v>
      </c>
      <c r="C92" s="43"/>
      <c r="D92" s="43"/>
      <c r="E92" s="44"/>
      <c r="F92" s="15"/>
      <c r="G92"/>
      <c r="H92"/>
    </row>
    <row r="93" spans="1:8" ht="20.100000000000001" customHeight="1" thickTop="1" thickBot="1" x14ac:dyDescent="0.3">
      <c r="A93" s="11" t="s">
        <v>11</v>
      </c>
      <c r="B93" s="16">
        <v>99</v>
      </c>
      <c r="C93" s="30">
        <v>91.1</v>
      </c>
      <c r="D93" s="17">
        <v>102</v>
      </c>
      <c r="E93" s="17">
        <v>97.37</v>
      </c>
      <c r="F93" s="18">
        <f>E93</f>
        <v>97.37</v>
      </c>
      <c r="G93"/>
      <c r="H93"/>
    </row>
    <row r="94" spans="1:8" ht="20.100000000000001" customHeight="1" thickTop="1" thickBot="1" x14ac:dyDescent="0.3">
      <c r="A94" s="11" t="s">
        <v>12</v>
      </c>
      <c r="B94" s="16">
        <f>B93*B91</f>
        <v>2970</v>
      </c>
      <c r="C94" s="30">
        <f>C93*B91</f>
        <v>2733</v>
      </c>
      <c r="D94" s="17">
        <f>D93*B91</f>
        <v>3060</v>
      </c>
      <c r="E94" s="17">
        <f>B91*E93</f>
        <v>2921.1000000000004</v>
      </c>
      <c r="F94" s="18">
        <f>E94</f>
        <v>2921.1000000000004</v>
      </c>
      <c r="G94"/>
      <c r="H94"/>
    </row>
    <row r="95" spans="1:8" ht="20.100000000000001" customHeight="1" thickTop="1" x14ac:dyDescent="0.25">
      <c r="A95" s="10" t="s">
        <v>5</v>
      </c>
      <c r="B95" s="34" t="s">
        <v>46</v>
      </c>
      <c r="C95" s="35"/>
      <c r="D95" s="35"/>
      <c r="E95" s="36"/>
      <c r="F95" s="37"/>
      <c r="G95"/>
      <c r="H95"/>
    </row>
    <row r="96" spans="1:8" ht="30" customHeight="1" thickBot="1" x14ac:dyDescent="0.3">
      <c r="A96" s="11" t="s">
        <v>6</v>
      </c>
      <c r="B96" s="39" t="s">
        <v>47</v>
      </c>
      <c r="C96" s="40"/>
      <c r="D96" s="40"/>
      <c r="E96" s="41"/>
      <c r="F96" s="38"/>
      <c r="G96"/>
      <c r="H96"/>
    </row>
    <row r="97" spans="1:8" ht="19.5" customHeight="1" thickTop="1" thickBot="1" x14ac:dyDescent="0.3">
      <c r="A97" s="11" t="s">
        <v>7</v>
      </c>
      <c r="B97" s="12">
        <v>65</v>
      </c>
      <c r="C97" s="29" t="s">
        <v>25</v>
      </c>
      <c r="D97" s="13"/>
      <c r="E97" s="14"/>
      <c r="F97" s="15"/>
      <c r="G97"/>
      <c r="H97"/>
    </row>
    <row r="98" spans="1:8" ht="20.100000000000001" customHeight="1" thickTop="1" thickBot="1" x14ac:dyDescent="0.3">
      <c r="A98" s="11" t="s">
        <v>9</v>
      </c>
      <c r="B98" s="42" t="s">
        <v>10</v>
      </c>
      <c r="C98" s="43"/>
      <c r="D98" s="43"/>
      <c r="E98" s="44"/>
      <c r="F98" s="15"/>
      <c r="G98"/>
      <c r="H98"/>
    </row>
    <row r="99" spans="1:8" ht="20.100000000000001" customHeight="1" thickTop="1" thickBot="1" x14ac:dyDescent="0.3">
      <c r="A99" s="11" t="s">
        <v>11</v>
      </c>
      <c r="B99" s="16">
        <v>67</v>
      </c>
      <c r="C99" s="30">
        <v>72.510000000000005</v>
      </c>
      <c r="D99" s="17">
        <v>82</v>
      </c>
      <c r="E99" s="17">
        <v>73.84</v>
      </c>
      <c r="F99" s="18">
        <f>E99</f>
        <v>73.84</v>
      </c>
      <c r="G99"/>
      <c r="H99"/>
    </row>
    <row r="100" spans="1:8" ht="20.100000000000001" customHeight="1" thickTop="1" thickBot="1" x14ac:dyDescent="0.3">
      <c r="A100" s="11" t="s">
        <v>12</v>
      </c>
      <c r="B100" s="16">
        <f>B99*B97</f>
        <v>4355</v>
      </c>
      <c r="C100" s="30">
        <f>C99*B97</f>
        <v>4713.1500000000005</v>
      </c>
      <c r="D100" s="17">
        <f>D99*B97</f>
        <v>5330</v>
      </c>
      <c r="E100" s="17">
        <f>B97*E99</f>
        <v>4799.6000000000004</v>
      </c>
      <c r="F100" s="18">
        <f>E100</f>
        <v>4799.6000000000004</v>
      </c>
      <c r="G100"/>
      <c r="H100"/>
    </row>
    <row r="101" spans="1:8" ht="20.100000000000001" customHeight="1" thickTop="1" x14ac:dyDescent="0.25">
      <c r="A101" s="10" t="s">
        <v>5</v>
      </c>
      <c r="B101" s="34" t="s">
        <v>21</v>
      </c>
      <c r="C101" s="35"/>
      <c r="D101" s="35"/>
      <c r="E101" s="36"/>
      <c r="F101" s="37"/>
      <c r="G101"/>
      <c r="H101"/>
    </row>
    <row r="102" spans="1:8" ht="33.75" customHeight="1" thickBot="1" x14ac:dyDescent="0.3">
      <c r="A102" s="11" t="s">
        <v>6</v>
      </c>
      <c r="B102" s="39" t="s">
        <v>48</v>
      </c>
      <c r="C102" s="40"/>
      <c r="D102" s="40"/>
      <c r="E102" s="41"/>
      <c r="F102" s="38"/>
      <c r="G102"/>
      <c r="H102"/>
    </row>
    <row r="103" spans="1:8" ht="20.100000000000001" customHeight="1" thickTop="1" thickBot="1" x14ac:dyDescent="0.3">
      <c r="A103" s="11" t="s">
        <v>7</v>
      </c>
      <c r="B103" s="12">
        <v>15</v>
      </c>
      <c r="C103" s="29" t="s">
        <v>8</v>
      </c>
      <c r="D103" s="13"/>
      <c r="E103" s="14"/>
      <c r="F103" s="15"/>
      <c r="G103"/>
      <c r="H103"/>
    </row>
    <row r="104" spans="1:8" ht="20.100000000000001" customHeight="1" thickTop="1" thickBot="1" x14ac:dyDescent="0.3">
      <c r="A104" s="11" t="s">
        <v>9</v>
      </c>
      <c r="B104" s="42" t="s">
        <v>10</v>
      </c>
      <c r="C104" s="43"/>
      <c r="D104" s="43"/>
      <c r="E104" s="44"/>
      <c r="F104" s="15"/>
      <c r="G104"/>
      <c r="H104"/>
    </row>
    <row r="105" spans="1:8" ht="20.100000000000001" customHeight="1" thickTop="1" thickBot="1" x14ac:dyDescent="0.3">
      <c r="A105" s="11" t="s">
        <v>11</v>
      </c>
      <c r="B105" s="16">
        <v>53</v>
      </c>
      <c r="C105" s="30">
        <v>10.64</v>
      </c>
      <c r="D105" s="17">
        <v>13</v>
      </c>
      <c r="E105" s="17">
        <v>25.55</v>
      </c>
      <c r="F105" s="18">
        <f>E105</f>
        <v>25.55</v>
      </c>
      <c r="G105"/>
      <c r="H105"/>
    </row>
    <row r="106" spans="1:8" ht="20.100000000000001" customHeight="1" thickTop="1" thickBot="1" x14ac:dyDescent="0.3">
      <c r="A106" s="11" t="s">
        <v>12</v>
      </c>
      <c r="B106" s="16">
        <f>B105*B103</f>
        <v>795</v>
      </c>
      <c r="C106" s="30">
        <f>C105*B103</f>
        <v>159.60000000000002</v>
      </c>
      <c r="D106" s="17">
        <f>D105*B103</f>
        <v>195</v>
      </c>
      <c r="E106" s="17">
        <f>B103*E105</f>
        <v>383.25</v>
      </c>
      <c r="F106" s="18">
        <f>E106</f>
        <v>383.25</v>
      </c>
      <c r="G106"/>
      <c r="H106"/>
    </row>
    <row r="107" spans="1:8" ht="20.100000000000001" customHeight="1" thickTop="1" x14ac:dyDescent="0.25">
      <c r="A107" s="10" t="s">
        <v>5</v>
      </c>
      <c r="B107" s="34" t="s">
        <v>49</v>
      </c>
      <c r="C107" s="35"/>
      <c r="D107" s="35"/>
      <c r="E107" s="36"/>
      <c r="F107" s="37"/>
      <c r="G107"/>
      <c r="H107"/>
    </row>
    <row r="108" spans="1:8" ht="18.75" customHeight="1" thickBot="1" x14ac:dyDescent="0.3">
      <c r="A108" s="11" t="s">
        <v>6</v>
      </c>
      <c r="B108" s="39" t="s">
        <v>50</v>
      </c>
      <c r="C108" s="40"/>
      <c r="D108" s="40"/>
      <c r="E108" s="41"/>
      <c r="F108" s="38"/>
      <c r="G108"/>
      <c r="H108"/>
    </row>
    <row r="109" spans="1:8" ht="20.100000000000001" customHeight="1" thickTop="1" thickBot="1" x14ac:dyDescent="0.3">
      <c r="A109" s="11" t="s">
        <v>7</v>
      </c>
      <c r="B109" s="12">
        <v>6</v>
      </c>
      <c r="C109" s="29" t="s">
        <v>8</v>
      </c>
      <c r="D109" s="13"/>
      <c r="E109" s="14"/>
      <c r="F109" s="15"/>
      <c r="G109"/>
      <c r="H109"/>
    </row>
    <row r="110" spans="1:8" ht="20.100000000000001" customHeight="1" thickTop="1" thickBot="1" x14ac:dyDescent="0.3">
      <c r="A110" s="11" t="s">
        <v>9</v>
      </c>
      <c r="B110" s="42" t="s">
        <v>10</v>
      </c>
      <c r="C110" s="43"/>
      <c r="D110" s="43"/>
      <c r="E110" s="44"/>
      <c r="F110" s="15"/>
      <c r="G110"/>
      <c r="H110"/>
    </row>
    <row r="111" spans="1:8" ht="20.100000000000001" customHeight="1" thickTop="1" thickBot="1" x14ac:dyDescent="0.3">
      <c r="A111" s="11" t="s">
        <v>11</v>
      </c>
      <c r="B111" s="16">
        <v>19</v>
      </c>
      <c r="C111" s="30">
        <v>15.47</v>
      </c>
      <c r="D111" s="17">
        <v>19</v>
      </c>
      <c r="E111" s="17">
        <v>17.82</v>
      </c>
      <c r="F111" s="18">
        <f>E111</f>
        <v>17.82</v>
      </c>
      <c r="G111"/>
      <c r="H111"/>
    </row>
    <row r="112" spans="1:8" ht="20.100000000000001" customHeight="1" thickTop="1" thickBot="1" x14ac:dyDescent="0.3">
      <c r="A112" s="11" t="s">
        <v>12</v>
      </c>
      <c r="B112" s="16">
        <f>B111*B109</f>
        <v>114</v>
      </c>
      <c r="C112" s="30">
        <f>C111*B109</f>
        <v>92.820000000000007</v>
      </c>
      <c r="D112" s="17">
        <f>D111*B109</f>
        <v>114</v>
      </c>
      <c r="E112" s="17">
        <f>B109*E111</f>
        <v>106.92</v>
      </c>
      <c r="F112" s="18">
        <f>E112</f>
        <v>106.92</v>
      </c>
      <c r="G112"/>
      <c r="H112"/>
    </row>
    <row r="113" spans="1:8" ht="20.100000000000001" customHeight="1" thickTop="1" x14ac:dyDescent="0.25">
      <c r="A113" s="10" t="s">
        <v>5</v>
      </c>
      <c r="B113" s="34" t="s">
        <v>51</v>
      </c>
      <c r="C113" s="35"/>
      <c r="D113" s="35"/>
      <c r="E113" s="36"/>
      <c r="F113" s="37"/>
      <c r="G113"/>
      <c r="H113"/>
    </row>
    <row r="114" spans="1:8" ht="21" customHeight="1" thickBot="1" x14ac:dyDescent="0.3">
      <c r="A114" s="11" t="s">
        <v>6</v>
      </c>
      <c r="B114" s="39" t="s">
        <v>52</v>
      </c>
      <c r="C114" s="40"/>
      <c r="D114" s="40"/>
      <c r="E114" s="41"/>
      <c r="F114" s="38"/>
      <c r="G114"/>
      <c r="H114"/>
    </row>
    <row r="115" spans="1:8" ht="20.100000000000001" customHeight="1" thickTop="1" thickBot="1" x14ac:dyDescent="0.3">
      <c r="A115" s="11" t="s">
        <v>7</v>
      </c>
      <c r="B115" s="12">
        <v>20</v>
      </c>
      <c r="C115" s="29" t="s">
        <v>8</v>
      </c>
      <c r="D115" s="13"/>
      <c r="E115" s="14"/>
      <c r="F115" s="15"/>
      <c r="G115"/>
      <c r="H115"/>
    </row>
    <row r="116" spans="1:8" ht="20.100000000000001" customHeight="1" thickTop="1" thickBot="1" x14ac:dyDescent="0.3">
      <c r="A116" s="11" t="s">
        <v>9</v>
      </c>
      <c r="B116" s="42" t="s">
        <v>10</v>
      </c>
      <c r="C116" s="43"/>
      <c r="D116" s="43"/>
      <c r="E116" s="44"/>
      <c r="F116" s="15"/>
      <c r="G116"/>
      <c r="H116"/>
    </row>
    <row r="117" spans="1:8" ht="20.100000000000001" customHeight="1" thickTop="1" thickBot="1" x14ac:dyDescent="0.3">
      <c r="A117" s="11" t="s">
        <v>11</v>
      </c>
      <c r="B117" s="16">
        <v>6</v>
      </c>
      <c r="C117" s="30">
        <v>9.5500000000000007</v>
      </c>
      <c r="D117" s="17">
        <v>10</v>
      </c>
      <c r="E117" s="17">
        <v>8.52</v>
      </c>
      <c r="F117" s="18">
        <f>E117</f>
        <v>8.52</v>
      </c>
      <c r="G117"/>
      <c r="H117"/>
    </row>
    <row r="118" spans="1:8" ht="20.100000000000001" customHeight="1" thickTop="1" thickBot="1" x14ac:dyDescent="0.3">
      <c r="A118" s="11" t="s">
        <v>12</v>
      </c>
      <c r="B118" s="16">
        <f>B117*B115</f>
        <v>120</v>
      </c>
      <c r="C118" s="30">
        <f>C117*B115</f>
        <v>191</v>
      </c>
      <c r="D118" s="17">
        <f>D117*B115</f>
        <v>200</v>
      </c>
      <c r="E118" s="17">
        <f>B115*E117</f>
        <v>170.39999999999998</v>
      </c>
      <c r="F118" s="18">
        <f>E118</f>
        <v>170.39999999999998</v>
      </c>
      <c r="G118"/>
      <c r="H118"/>
    </row>
    <row r="119" spans="1:8" ht="20.100000000000001" customHeight="1" thickTop="1" x14ac:dyDescent="0.25">
      <c r="A119" s="10" t="s">
        <v>5</v>
      </c>
      <c r="B119" s="34" t="s">
        <v>53</v>
      </c>
      <c r="C119" s="35"/>
      <c r="D119" s="35"/>
      <c r="E119" s="36"/>
      <c r="F119" s="37"/>
      <c r="G119"/>
      <c r="H119"/>
    </row>
    <row r="120" spans="1:8" ht="51" customHeight="1" thickBot="1" x14ac:dyDescent="0.3">
      <c r="A120" s="11" t="s">
        <v>6</v>
      </c>
      <c r="B120" s="39" t="s">
        <v>54</v>
      </c>
      <c r="C120" s="40"/>
      <c r="D120" s="40"/>
      <c r="E120" s="41"/>
      <c r="F120" s="38"/>
      <c r="G120"/>
      <c r="H120"/>
    </row>
    <row r="121" spans="1:8" ht="20.100000000000001" customHeight="1" thickTop="1" thickBot="1" x14ac:dyDescent="0.3">
      <c r="A121" s="11" t="s">
        <v>7</v>
      </c>
      <c r="B121" s="12">
        <v>15</v>
      </c>
      <c r="C121" s="29" t="s">
        <v>8</v>
      </c>
      <c r="D121" s="13"/>
      <c r="E121" s="14"/>
      <c r="F121" s="15"/>
      <c r="G121"/>
      <c r="H121"/>
    </row>
    <row r="122" spans="1:8" ht="20.100000000000001" customHeight="1" thickTop="1" thickBot="1" x14ac:dyDescent="0.3">
      <c r="A122" s="11" t="s">
        <v>9</v>
      </c>
      <c r="B122" s="42" t="s">
        <v>10</v>
      </c>
      <c r="C122" s="43"/>
      <c r="D122" s="43"/>
      <c r="E122" s="44"/>
      <c r="F122" s="15"/>
      <c r="G122"/>
      <c r="H122"/>
    </row>
    <row r="123" spans="1:8" ht="20.100000000000001" customHeight="1" thickTop="1" thickBot="1" x14ac:dyDescent="0.3">
      <c r="A123" s="11" t="s">
        <v>11</v>
      </c>
      <c r="B123" s="16">
        <v>152</v>
      </c>
      <c r="C123" s="30">
        <v>107.78</v>
      </c>
      <c r="D123" s="17">
        <v>119</v>
      </c>
      <c r="E123" s="17">
        <v>126.26</v>
      </c>
      <c r="F123" s="18">
        <f>E123</f>
        <v>126.26</v>
      </c>
      <c r="G123"/>
      <c r="H123"/>
    </row>
    <row r="124" spans="1:8" ht="20.100000000000001" customHeight="1" thickTop="1" thickBot="1" x14ac:dyDescent="0.3">
      <c r="A124" s="11" t="s">
        <v>12</v>
      </c>
      <c r="B124" s="16">
        <f>B123*B121</f>
        <v>2280</v>
      </c>
      <c r="C124" s="30">
        <f>C123*B121</f>
        <v>1616.7</v>
      </c>
      <c r="D124" s="17">
        <f>D123*B121</f>
        <v>1785</v>
      </c>
      <c r="E124" s="17">
        <f>B121*E123</f>
        <v>1893.9</v>
      </c>
      <c r="F124" s="18">
        <f>E124</f>
        <v>1893.9</v>
      </c>
      <c r="G124"/>
      <c r="H124"/>
    </row>
    <row r="125" spans="1:8" ht="20.100000000000001" customHeight="1" thickTop="1" x14ac:dyDescent="0.25">
      <c r="A125" s="10" t="s">
        <v>5</v>
      </c>
      <c r="B125" s="34" t="s">
        <v>55</v>
      </c>
      <c r="C125" s="35"/>
      <c r="D125" s="35"/>
      <c r="E125" s="36"/>
      <c r="F125" s="37"/>
      <c r="G125"/>
      <c r="H125"/>
    </row>
    <row r="126" spans="1:8" ht="33.75" customHeight="1" thickBot="1" x14ac:dyDescent="0.3">
      <c r="A126" s="11" t="s">
        <v>6</v>
      </c>
      <c r="B126" s="39" t="s">
        <v>56</v>
      </c>
      <c r="C126" s="40"/>
      <c r="D126" s="40"/>
      <c r="E126" s="41"/>
      <c r="F126" s="38"/>
      <c r="G126"/>
      <c r="H126"/>
    </row>
    <row r="127" spans="1:8" ht="20.100000000000001" customHeight="1" thickTop="1" thickBot="1" x14ac:dyDescent="0.3">
      <c r="A127" s="11" t="s">
        <v>7</v>
      </c>
      <c r="B127" s="12">
        <v>40</v>
      </c>
      <c r="C127" s="29" t="s">
        <v>8</v>
      </c>
      <c r="D127" s="13"/>
      <c r="E127" s="14"/>
      <c r="F127" s="15"/>
      <c r="G127"/>
      <c r="H127"/>
    </row>
    <row r="128" spans="1:8" ht="20.100000000000001" customHeight="1" thickTop="1" thickBot="1" x14ac:dyDescent="0.3">
      <c r="A128" s="11" t="s">
        <v>9</v>
      </c>
      <c r="B128" s="42" t="s">
        <v>10</v>
      </c>
      <c r="C128" s="43"/>
      <c r="D128" s="43"/>
      <c r="E128" s="44"/>
      <c r="F128" s="15"/>
      <c r="G128"/>
      <c r="H128"/>
    </row>
    <row r="129" spans="1:8" ht="20.100000000000001" customHeight="1" thickTop="1" thickBot="1" x14ac:dyDescent="0.3">
      <c r="A129" s="11" t="s">
        <v>11</v>
      </c>
      <c r="B129" s="16">
        <v>145</v>
      </c>
      <c r="C129" s="30">
        <v>59.53</v>
      </c>
      <c r="D129" s="17">
        <v>65</v>
      </c>
      <c r="E129" s="17">
        <v>89.84</v>
      </c>
      <c r="F129" s="18">
        <f>E129</f>
        <v>89.84</v>
      </c>
      <c r="G129"/>
      <c r="H129"/>
    </row>
    <row r="130" spans="1:8" ht="20.100000000000001" customHeight="1" thickTop="1" thickBot="1" x14ac:dyDescent="0.3">
      <c r="A130" s="11" t="s">
        <v>12</v>
      </c>
      <c r="B130" s="16">
        <f>B129*B127</f>
        <v>5800</v>
      </c>
      <c r="C130" s="30">
        <f>C129*B127</f>
        <v>2381.1999999999998</v>
      </c>
      <c r="D130" s="17">
        <f>D129*B127</f>
        <v>2600</v>
      </c>
      <c r="E130" s="17">
        <f>B127*E129</f>
        <v>3593.6000000000004</v>
      </c>
      <c r="F130" s="18">
        <f>E130</f>
        <v>3593.6000000000004</v>
      </c>
      <c r="G130"/>
      <c r="H130"/>
    </row>
    <row r="131" spans="1:8" ht="20.100000000000001" customHeight="1" thickTop="1" x14ac:dyDescent="0.25">
      <c r="A131" s="10" t="s">
        <v>5</v>
      </c>
      <c r="B131" s="34" t="s">
        <v>57</v>
      </c>
      <c r="C131" s="35"/>
      <c r="D131" s="35"/>
      <c r="E131" s="36"/>
      <c r="F131" s="37"/>
      <c r="G131"/>
      <c r="H131"/>
    </row>
    <row r="132" spans="1:8" ht="19.5" customHeight="1" thickBot="1" x14ac:dyDescent="0.3">
      <c r="A132" s="11" t="s">
        <v>6</v>
      </c>
      <c r="B132" s="39" t="s">
        <v>58</v>
      </c>
      <c r="C132" s="40"/>
      <c r="D132" s="40"/>
      <c r="E132" s="41"/>
      <c r="F132" s="38"/>
      <c r="G132"/>
      <c r="H132"/>
    </row>
    <row r="133" spans="1:8" ht="20.100000000000001" customHeight="1" thickTop="1" thickBot="1" x14ac:dyDescent="0.3">
      <c r="A133" s="11" t="s">
        <v>7</v>
      </c>
      <c r="B133" s="12">
        <v>5</v>
      </c>
      <c r="C133" s="29" t="s">
        <v>8</v>
      </c>
      <c r="D133" s="13"/>
      <c r="E133" s="14"/>
      <c r="F133" s="15"/>
      <c r="G133"/>
      <c r="H133"/>
    </row>
    <row r="134" spans="1:8" ht="20.100000000000001" customHeight="1" thickTop="1" thickBot="1" x14ac:dyDescent="0.3">
      <c r="A134" s="11" t="s">
        <v>9</v>
      </c>
      <c r="B134" s="42" t="s">
        <v>10</v>
      </c>
      <c r="C134" s="43"/>
      <c r="D134" s="43"/>
      <c r="E134" s="44"/>
      <c r="F134" s="15"/>
      <c r="G134"/>
      <c r="H134"/>
    </row>
    <row r="135" spans="1:8" ht="20.100000000000001" customHeight="1" thickTop="1" thickBot="1" x14ac:dyDescent="0.3">
      <c r="A135" s="11" t="s">
        <v>11</v>
      </c>
      <c r="B135" s="16">
        <v>212</v>
      </c>
      <c r="C135" s="30">
        <v>199.05</v>
      </c>
      <c r="D135" s="17">
        <v>220</v>
      </c>
      <c r="E135" s="17">
        <v>210.35</v>
      </c>
      <c r="F135" s="18">
        <f>E135</f>
        <v>210.35</v>
      </c>
      <c r="G135"/>
      <c r="H135"/>
    </row>
    <row r="136" spans="1:8" ht="20.100000000000001" customHeight="1" thickTop="1" thickBot="1" x14ac:dyDescent="0.3">
      <c r="A136" s="11" t="s">
        <v>12</v>
      </c>
      <c r="B136" s="16">
        <f>B135*B133</f>
        <v>1060</v>
      </c>
      <c r="C136" s="30">
        <f>C135*B133</f>
        <v>995.25</v>
      </c>
      <c r="D136" s="17">
        <f>D135*B133</f>
        <v>1100</v>
      </c>
      <c r="E136" s="17">
        <f>B133*E135</f>
        <v>1051.75</v>
      </c>
      <c r="F136" s="18">
        <f>E136</f>
        <v>1051.75</v>
      </c>
      <c r="G136"/>
      <c r="H136"/>
    </row>
    <row r="137" spans="1:8" ht="20.100000000000001" customHeight="1" thickTop="1" x14ac:dyDescent="0.25">
      <c r="A137" s="10" t="s">
        <v>5</v>
      </c>
      <c r="B137" s="34" t="s">
        <v>59</v>
      </c>
      <c r="C137" s="35"/>
      <c r="D137" s="35"/>
      <c r="E137" s="36"/>
      <c r="F137" s="37"/>
      <c r="G137"/>
      <c r="H137"/>
    </row>
    <row r="138" spans="1:8" ht="26.25" customHeight="1" thickBot="1" x14ac:dyDescent="0.3">
      <c r="A138" s="11" t="s">
        <v>6</v>
      </c>
      <c r="B138" s="39" t="s">
        <v>60</v>
      </c>
      <c r="C138" s="40"/>
      <c r="D138" s="40"/>
      <c r="E138" s="41"/>
      <c r="F138" s="38"/>
      <c r="G138"/>
      <c r="H138"/>
    </row>
    <row r="139" spans="1:8" ht="20.100000000000001" customHeight="1" thickTop="1" thickBot="1" x14ac:dyDescent="0.3">
      <c r="A139" s="11" t="s">
        <v>7</v>
      </c>
      <c r="B139" s="12">
        <v>10</v>
      </c>
      <c r="C139" s="29" t="s">
        <v>8</v>
      </c>
      <c r="D139" s="13"/>
      <c r="E139" s="14"/>
      <c r="F139" s="15"/>
      <c r="G139"/>
      <c r="H139"/>
    </row>
    <row r="140" spans="1:8" ht="20.100000000000001" customHeight="1" thickTop="1" thickBot="1" x14ac:dyDescent="0.3">
      <c r="A140" s="11" t="s">
        <v>9</v>
      </c>
      <c r="B140" s="42" t="s">
        <v>10</v>
      </c>
      <c r="C140" s="43"/>
      <c r="D140" s="43"/>
      <c r="E140" s="44"/>
      <c r="F140" s="15"/>
      <c r="G140"/>
      <c r="H140"/>
    </row>
    <row r="141" spans="1:8" ht="20.100000000000001" customHeight="1" thickTop="1" thickBot="1" x14ac:dyDescent="0.3">
      <c r="A141" s="11" t="s">
        <v>11</v>
      </c>
      <c r="B141" s="16">
        <v>45</v>
      </c>
      <c r="C141" s="30">
        <v>32.950000000000003</v>
      </c>
      <c r="D141" s="17">
        <v>36</v>
      </c>
      <c r="E141" s="17">
        <v>37.979999999999997</v>
      </c>
      <c r="F141" s="18">
        <f>E141</f>
        <v>37.979999999999997</v>
      </c>
      <c r="G141"/>
      <c r="H141"/>
    </row>
    <row r="142" spans="1:8" ht="20.100000000000001" customHeight="1" thickTop="1" thickBot="1" x14ac:dyDescent="0.3">
      <c r="A142" s="11" t="s">
        <v>12</v>
      </c>
      <c r="B142" s="16">
        <f>B141*B139</f>
        <v>450</v>
      </c>
      <c r="C142" s="30">
        <f>C141*B139</f>
        <v>329.5</v>
      </c>
      <c r="D142" s="17">
        <f>D141*B139</f>
        <v>360</v>
      </c>
      <c r="E142" s="17">
        <f>B139*E141</f>
        <v>379.79999999999995</v>
      </c>
      <c r="F142" s="18">
        <f>E142</f>
        <v>379.79999999999995</v>
      </c>
      <c r="G142"/>
      <c r="H142"/>
    </row>
    <row r="143" spans="1:8" ht="20.100000000000001" customHeight="1" thickTop="1" x14ac:dyDescent="0.25">
      <c r="A143" s="10" t="s">
        <v>5</v>
      </c>
      <c r="B143" s="34" t="s">
        <v>61</v>
      </c>
      <c r="C143" s="35"/>
      <c r="D143" s="35"/>
      <c r="E143" s="36"/>
      <c r="F143" s="37"/>
      <c r="G143"/>
      <c r="H143"/>
    </row>
    <row r="144" spans="1:8" ht="18.75" customHeight="1" thickBot="1" x14ac:dyDescent="0.3">
      <c r="A144" s="11" t="s">
        <v>6</v>
      </c>
      <c r="B144" s="39" t="s">
        <v>62</v>
      </c>
      <c r="C144" s="40"/>
      <c r="D144" s="40"/>
      <c r="E144" s="41"/>
      <c r="F144" s="38"/>
      <c r="G144"/>
      <c r="H144"/>
    </row>
    <row r="145" spans="1:8" ht="20.100000000000001" customHeight="1" thickTop="1" thickBot="1" x14ac:dyDescent="0.3">
      <c r="A145" s="11" t="s">
        <v>7</v>
      </c>
      <c r="B145" s="12">
        <v>80</v>
      </c>
      <c r="C145" s="29" t="s">
        <v>25</v>
      </c>
      <c r="D145" s="13"/>
      <c r="E145" s="14"/>
      <c r="F145" s="15"/>
      <c r="G145"/>
      <c r="H145"/>
    </row>
    <row r="146" spans="1:8" ht="20.100000000000001" customHeight="1" thickTop="1" thickBot="1" x14ac:dyDescent="0.3">
      <c r="A146" s="11" t="s">
        <v>9</v>
      </c>
      <c r="B146" s="42" t="s">
        <v>10</v>
      </c>
      <c r="C146" s="43"/>
      <c r="D146" s="43"/>
      <c r="E146" s="44"/>
      <c r="F146" s="15"/>
      <c r="G146"/>
      <c r="H146"/>
    </row>
    <row r="147" spans="1:8" ht="20.100000000000001" customHeight="1" thickTop="1" thickBot="1" x14ac:dyDescent="0.3">
      <c r="A147" s="11" t="s">
        <v>11</v>
      </c>
      <c r="B147" s="16">
        <v>85</v>
      </c>
      <c r="C147" s="30">
        <v>79.56</v>
      </c>
      <c r="D147" s="17">
        <v>89</v>
      </c>
      <c r="E147" s="17">
        <v>84.52</v>
      </c>
      <c r="F147" s="18">
        <f>E147</f>
        <v>84.52</v>
      </c>
      <c r="G147"/>
      <c r="H147"/>
    </row>
    <row r="148" spans="1:8" ht="20.100000000000001" customHeight="1" thickTop="1" thickBot="1" x14ac:dyDescent="0.3">
      <c r="A148" s="11" t="s">
        <v>12</v>
      </c>
      <c r="B148" s="16">
        <f>B147*B145</f>
        <v>6800</v>
      </c>
      <c r="C148" s="30">
        <f>C147*B145</f>
        <v>6364.8</v>
      </c>
      <c r="D148" s="17">
        <f>D147*B145</f>
        <v>7120</v>
      </c>
      <c r="E148" s="17">
        <f>B145*E147</f>
        <v>6761.5999999999995</v>
      </c>
      <c r="F148" s="18">
        <f>E148</f>
        <v>6761.5999999999995</v>
      </c>
      <c r="G148"/>
      <c r="H148"/>
    </row>
    <row r="149" spans="1:8" ht="20.100000000000001" customHeight="1" thickTop="1" x14ac:dyDescent="0.25">
      <c r="A149" s="10" t="s">
        <v>5</v>
      </c>
      <c r="B149" s="34" t="s">
        <v>63</v>
      </c>
      <c r="C149" s="35"/>
      <c r="D149" s="35"/>
      <c r="E149" s="36"/>
      <c r="F149" s="37"/>
      <c r="G149"/>
      <c r="H149"/>
    </row>
    <row r="150" spans="1:8" ht="39.75" customHeight="1" thickBot="1" x14ac:dyDescent="0.3">
      <c r="A150" s="11" t="s">
        <v>6</v>
      </c>
      <c r="B150" s="39" t="s">
        <v>64</v>
      </c>
      <c r="C150" s="40"/>
      <c r="D150" s="40"/>
      <c r="E150" s="41"/>
      <c r="F150" s="38"/>
      <c r="G150"/>
      <c r="H150"/>
    </row>
    <row r="151" spans="1:8" ht="20.100000000000001" customHeight="1" thickTop="1" thickBot="1" x14ac:dyDescent="0.3">
      <c r="A151" s="11" t="s">
        <v>7</v>
      </c>
      <c r="B151" s="12">
        <v>10</v>
      </c>
      <c r="C151" s="29" t="s">
        <v>8</v>
      </c>
      <c r="D151" s="13"/>
      <c r="E151" s="14"/>
      <c r="F151" s="15"/>
      <c r="G151"/>
      <c r="H151"/>
    </row>
    <row r="152" spans="1:8" ht="20.100000000000001" customHeight="1" thickTop="1" thickBot="1" x14ac:dyDescent="0.3">
      <c r="A152" s="11" t="s">
        <v>9</v>
      </c>
      <c r="B152" s="42" t="s">
        <v>10</v>
      </c>
      <c r="C152" s="43"/>
      <c r="D152" s="43"/>
      <c r="E152" s="44"/>
      <c r="F152" s="15"/>
      <c r="G152"/>
      <c r="H152"/>
    </row>
    <row r="153" spans="1:8" ht="20.100000000000001" customHeight="1" thickTop="1" thickBot="1" x14ac:dyDescent="0.3">
      <c r="A153" s="11" t="s">
        <v>11</v>
      </c>
      <c r="B153" s="16">
        <v>136</v>
      </c>
      <c r="C153" s="30">
        <v>18.79</v>
      </c>
      <c r="D153" s="17">
        <v>21</v>
      </c>
      <c r="E153" s="17">
        <v>58.6</v>
      </c>
      <c r="F153" s="18">
        <f>E153</f>
        <v>58.6</v>
      </c>
      <c r="G153"/>
      <c r="H153"/>
    </row>
    <row r="154" spans="1:8" ht="20.100000000000001" customHeight="1" thickTop="1" thickBot="1" x14ac:dyDescent="0.3">
      <c r="A154" s="11" t="s">
        <v>12</v>
      </c>
      <c r="B154" s="16">
        <f>B153*B151</f>
        <v>1360</v>
      </c>
      <c r="C154" s="30">
        <f>C153*B151</f>
        <v>187.89999999999998</v>
      </c>
      <c r="D154" s="17">
        <f>D153*B151</f>
        <v>210</v>
      </c>
      <c r="E154" s="17">
        <f>B151*E153</f>
        <v>586</v>
      </c>
      <c r="F154" s="18">
        <f>E154</f>
        <v>586</v>
      </c>
      <c r="G154"/>
      <c r="H154"/>
    </row>
    <row r="155" spans="1:8" ht="20.100000000000001" customHeight="1" thickTop="1" x14ac:dyDescent="0.25">
      <c r="A155" s="10" t="s">
        <v>5</v>
      </c>
      <c r="B155" s="34" t="s">
        <v>65</v>
      </c>
      <c r="C155" s="35"/>
      <c r="D155" s="35"/>
      <c r="E155" s="36"/>
      <c r="F155" s="37"/>
      <c r="G155"/>
      <c r="H155"/>
    </row>
    <row r="156" spans="1:8" ht="33.75" customHeight="1" thickBot="1" x14ac:dyDescent="0.3">
      <c r="A156" s="11" t="s">
        <v>6</v>
      </c>
      <c r="B156" s="39" t="s">
        <v>66</v>
      </c>
      <c r="C156" s="40"/>
      <c r="D156" s="40"/>
      <c r="E156" s="41"/>
      <c r="F156" s="38"/>
      <c r="G156"/>
      <c r="H156"/>
    </row>
    <row r="157" spans="1:8" ht="20.100000000000001" customHeight="1" thickTop="1" thickBot="1" x14ac:dyDescent="0.3">
      <c r="A157" s="11" t="s">
        <v>7</v>
      </c>
      <c r="B157" s="12">
        <v>10</v>
      </c>
      <c r="C157" s="29" t="s">
        <v>8</v>
      </c>
      <c r="D157" s="13"/>
      <c r="E157" s="14"/>
      <c r="F157" s="15"/>
      <c r="G157"/>
      <c r="H157"/>
    </row>
    <row r="158" spans="1:8" ht="20.100000000000001" customHeight="1" thickTop="1" thickBot="1" x14ac:dyDescent="0.3">
      <c r="A158" s="11" t="s">
        <v>9</v>
      </c>
      <c r="B158" s="42" t="s">
        <v>10</v>
      </c>
      <c r="C158" s="43"/>
      <c r="D158" s="43"/>
      <c r="E158" s="44"/>
      <c r="F158" s="15"/>
      <c r="G158"/>
      <c r="H158"/>
    </row>
    <row r="159" spans="1:8" ht="20.100000000000001" customHeight="1" thickTop="1" thickBot="1" x14ac:dyDescent="0.3">
      <c r="A159" s="11" t="s">
        <v>11</v>
      </c>
      <c r="B159" s="16">
        <v>27</v>
      </c>
      <c r="C159" s="30">
        <v>24.79</v>
      </c>
      <c r="D159" s="17">
        <v>27</v>
      </c>
      <c r="E159" s="17">
        <v>26.26</v>
      </c>
      <c r="F159" s="18">
        <f>E159</f>
        <v>26.26</v>
      </c>
      <c r="G159"/>
      <c r="H159"/>
    </row>
    <row r="160" spans="1:8" ht="20.100000000000001" customHeight="1" thickTop="1" thickBot="1" x14ac:dyDescent="0.3">
      <c r="A160" s="11" t="s">
        <v>12</v>
      </c>
      <c r="B160" s="16">
        <f>B159*B157</f>
        <v>270</v>
      </c>
      <c r="C160" s="30">
        <f>C159*B157</f>
        <v>247.89999999999998</v>
      </c>
      <c r="D160" s="17">
        <f>D159*B157</f>
        <v>270</v>
      </c>
      <c r="E160" s="17">
        <f>B157*E159</f>
        <v>262.60000000000002</v>
      </c>
      <c r="F160" s="18">
        <f>E160</f>
        <v>262.60000000000002</v>
      </c>
      <c r="G160"/>
      <c r="H160"/>
    </row>
    <row r="161" spans="1:8" ht="20.100000000000001" customHeight="1" thickTop="1" x14ac:dyDescent="0.25">
      <c r="A161" s="10" t="s">
        <v>5</v>
      </c>
      <c r="B161" s="34" t="s">
        <v>67</v>
      </c>
      <c r="C161" s="35"/>
      <c r="D161" s="35"/>
      <c r="E161" s="36"/>
      <c r="F161" s="37"/>
      <c r="G161"/>
      <c r="H161"/>
    </row>
    <row r="162" spans="1:8" ht="33.75" customHeight="1" thickBot="1" x14ac:dyDescent="0.3">
      <c r="A162" s="11" t="s">
        <v>6</v>
      </c>
      <c r="B162" s="39" t="s">
        <v>68</v>
      </c>
      <c r="C162" s="40"/>
      <c r="D162" s="40"/>
      <c r="E162" s="41"/>
      <c r="F162" s="38"/>
      <c r="G162"/>
      <c r="H162"/>
    </row>
    <row r="163" spans="1:8" ht="20.100000000000001" customHeight="1" thickTop="1" thickBot="1" x14ac:dyDescent="0.3">
      <c r="A163" s="11" t="s">
        <v>7</v>
      </c>
      <c r="B163" s="12">
        <v>10</v>
      </c>
      <c r="C163" s="29" t="s">
        <v>8</v>
      </c>
      <c r="D163" s="13"/>
      <c r="E163" s="14"/>
      <c r="F163" s="15"/>
      <c r="G163"/>
      <c r="H163"/>
    </row>
    <row r="164" spans="1:8" ht="20.100000000000001" customHeight="1" thickTop="1" thickBot="1" x14ac:dyDescent="0.3">
      <c r="A164" s="11" t="s">
        <v>9</v>
      </c>
      <c r="B164" s="42" t="s">
        <v>10</v>
      </c>
      <c r="C164" s="43"/>
      <c r="D164" s="43"/>
      <c r="E164" s="44"/>
      <c r="F164" s="15"/>
      <c r="G164"/>
      <c r="H164"/>
    </row>
    <row r="165" spans="1:8" ht="20.100000000000001" customHeight="1" thickTop="1" thickBot="1" x14ac:dyDescent="0.3">
      <c r="A165" s="11" t="s">
        <v>11</v>
      </c>
      <c r="B165" s="16">
        <v>34</v>
      </c>
      <c r="C165" s="30">
        <v>27.83</v>
      </c>
      <c r="D165" s="17">
        <v>31</v>
      </c>
      <c r="E165" s="17">
        <v>30.94</v>
      </c>
      <c r="F165" s="18">
        <f>E165</f>
        <v>30.94</v>
      </c>
      <c r="G165"/>
      <c r="H165"/>
    </row>
    <row r="166" spans="1:8" ht="20.100000000000001" customHeight="1" thickTop="1" thickBot="1" x14ac:dyDescent="0.3">
      <c r="A166" s="11" t="s">
        <v>12</v>
      </c>
      <c r="B166" s="16">
        <f>B165*B163</f>
        <v>340</v>
      </c>
      <c r="C166" s="30">
        <f>C165*B163</f>
        <v>278.29999999999995</v>
      </c>
      <c r="D166" s="17">
        <f>D165*B163</f>
        <v>310</v>
      </c>
      <c r="E166" s="17">
        <f>B163*E165</f>
        <v>309.40000000000003</v>
      </c>
      <c r="F166" s="18">
        <f>E166</f>
        <v>309.40000000000003</v>
      </c>
      <c r="G166"/>
      <c r="H166"/>
    </row>
    <row r="167" spans="1:8" ht="20.100000000000001" customHeight="1" thickTop="1" x14ac:dyDescent="0.25">
      <c r="A167" s="10" t="s">
        <v>5</v>
      </c>
      <c r="B167" s="34" t="s">
        <v>69</v>
      </c>
      <c r="C167" s="35"/>
      <c r="D167" s="35"/>
      <c r="E167" s="36"/>
      <c r="F167" s="37"/>
      <c r="G167"/>
      <c r="H167"/>
    </row>
    <row r="168" spans="1:8" ht="33.75" customHeight="1" thickBot="1" x14ac:dyDescent="0.3">
      <c r="A168" s="11" t="s">
        <v>6</v>
      </c>
      <c r="B168" s="39" t="s">
        <v>70</v>
      </c>
      <c r="C168" s="40"/>
      <c r="D168" s="40"/>
      <c r="E168" s="41"/>
      <c r="F168" s="38"/>
      <c r="G168"/>
      <c r="H168"/>
    </row>
    <row r="169" spans="1:8" ht="20.100000000000001" customHeight="1" thickTop="1" thickBot="1" x14ac:dyDescent="0.3">
      <c r="A169" s="11" t="s">
        <v>7</v>
      </c>
      <c r="B169" s="12">
        <v>10</v>
      </c>
      <c r="C169" s="29" t="s">
        <v>8</v>
      </c>
      <c r="D169" s="13"/>
      <c r="E169" s="14"/>
      <c r="F169" s="15"/>
      <c r="G169"/>
      <c r="H169"/>
    </row>
    <row r="170" spans="1:8" ht="20.100000000000001" customHeight="1" thickTop="1" thickBot="1" x14ac:dyDescent="0.3">
      <c r="A170" s="11" t="s">
        <v>9</v>
      </c>
      <c r="B170" s="42" t="s">
        <v>10</v>
      </c>
      <c r="C170" s="43"/>
      <c r="D170" s="43"/>
      <c r="E170" s="44"/>
      <c r="F170" s="15"/>
      <c r="G170"/>
      <c r="H170"/>
    </row>
    <row r="171" spans="1:8" ht="20.100000000000001" customHeight="1" thickTop="1" thickBot="1" x14ac:dyDescent="0.3">
      <c r="A171" s="11" t="s">
        <v>11</v>
      </c>
      <c r="B171" s="16">
        <v>46</v>
      </c>
      <c r="C171" s="30">
        <v>40.07</v>
      </c>
      <c r="D171" s="17">
        <v>45</v>
      </c>
      <c r="E171" s="17">
        <v>43.69</v>
      </c>
      <c r="F171" s="18">
        <f>E171</f>
        <v>43.69</v>
      </c>
      <c r="G171"/>
      <c r="H171"/>
    </row>
    <row r="172" spans="1:8" ht="20.100000000000001" customHeight="1" thickTop="1" thickBot="1" x14ac:dyDescent="0.3">
      <c r="A172" s="11" t="s">
        <v>12</v>
      </c>
      <c r="B172" s="16">
        <f>B171*B169</f>
        <v>460</v>
      </c>
      <c r="C172" s="30">
        <f>C171*B169</f>
        <v>400.7</v>
      </c>
      <c r="D172" s="17">
        <f>D171*B169</f>
        <v>450</v>
      </c>
      <c r="E172" s="17">
        <f>B169*E171</f>
        <v>436.9</v>
      </c>
      <c r="F172" s="18">
        <f>E172</f>
        <v>436.9</v>
      </c>
      <c r="G172"/>
      <c r="H172"/>
    </row>
    <row r="173" spans="1:8" ht="20.100000000000001" customHeight="1" thickTop="1" x14ac:dyDescent="0.25">
      <c r="A173" s="10" t="s">
        <v>5</v>
      </c>
      <c r="B173" s="34" t="s">
        <v>71</v>
      </c>
      <c r="C173" s="35"/>
      <c r="D173" s="35"/>
      <c r="E173" s="36"/>
      <c r="F173" s="37"/>
      <c r="G173"/>
      <c r="H173"/>
    </row>
    <row r="174" spans="1:8" ht="61.5" customHeight="1" thickBot="1" x14ac:dyDescent="0.3">
      <c r="A174" s="11" t="s">
        <v>6</v>
      </c>
      <c r="B174" s="39" t="s">
        <v>72</v>
      </c>
      <c r="C174" s="40"/>
      <c r="D174" s="40"/>
      <c r="E174" s="41"/>
      <c r="F174" s="38"/>
      <c r="G174"/>
      <c r="H174"/>
    </row>
    <row r="175" spans="1:8" ht="20.100000000000001" customHeight="1" thickTop="1" thickBot="1" x14ac:dyDescent="0.3">
      <c r="A175" s="11" t="s">
        <v>7</v>
      </c>
      <c r="B175" s="12">
        <v>2</v>
      </c>
      <c r="C175" s="29" t="s">
        <v>25</v>
      </c>
      <c r="D175" s="13"/>
      <c r="E175" s="14"/>
      <c r="F175" s="15"/>
      <c r="G175"/>
      <c r="H175"/>
    </row>
    <row r="176" spans="1:8" ht="20.100000000000001" customHeight="1" thickTop="1" thickBot="1" x14ac:dyDescent="0.3">
      <c r="A176" s="11" t="s">
        <v>9</v>
      </c>
      <c r="B176" s="42" t="s">
        <v>10</v>
      </c>
      <c r="C176" s="43"/>
      <c r="D176" s="43"/>
      <c r="E176" s="44"/>
      <c r="F176" s="15"/>
      <c r="G176"/>
      <c r="H176"/>
    </row>
    <row r="177" spans="1:8" ht="20.100000000000001" customHeight="1" thickTop="1" thickBot="1" x14ac:dyDescent="0.3">
      <c r="A177" s="11" t="s">
        <v>11</v>
      </c>
      <c r="B177" s="16">
        <v>1373</v>
      </c>
      <c r="C177" s="30">
        <v>3481.46</v>
      </c>
      <c r="D177" s="17">
        <v>3950</v>
      </c>
      <c r="E177" s="17">
        <v>2934.82</v>
      </c>
      <c r="F177" s="18">
        <f>E177</f>
        <v>2934.82</v>
      </c>
      <c r="G177"/>
      <c r="H177"/>
    </row>
    <row r="178" spans="1:8" ht="20.100000000000001" customHeight="1" thickTop="1" thickBot="1" x14ac:dyDescent="0.3">
      <c r="A178" s="11" t="s">
        <v>12</v>
      </c>
      <c r="B178" s="16">
        <f>B177*B175</f>
        <v>2746</v>
      </c>
      <c r="C178" s="30">
        <f>C177*B175</f>
        <v>6962.92</v>
      </c>
      <c r="D178" s="17">
        <f>D177*B175</f>
        <v>7900</v>
      </c>
      <c r="E178" s="17">
        <f>B175*E177</f>
        <v>5869.64</v>
      </c>
      <c r="F178" s="18">
        <f>E178</f>
        <v>5869.64</v>
      </c>
      <c r="G178"/>
      <c r="H178"/>
    </row>
    <row r="179" spans="1:8" ht="20.100000000000001" customHeight="1" thickTop="1" x14ac:dyDescent="0.25">
      <c r="A179" s="10" t="s">
        <v>5</v>
      </c>
      <c r="B179" s="34" t="s">
        <v>73</v>
      </c>
      <c r="C179" s="35"/>
      <c r="D179" s="35"/>
      <c r="E179" s="36"/>
      <c r="F179" s="37"/>
      <c r="G179"/>
      <c r="H179"/>
    </row>
    <row r="180" spans="1:8" ht="18.75" customHeight="1" thickBot="1" x14ac:dyDescent="0.3">
      <c r="A180" s="11" t="s">
        <v>6</v>
      </c>
      <c r="B180" s="39" t="s">
        <v>74</v>
      </c>
      <c r="C180" s="40"/>
      <c r="D180" s="40"/>
      <c r="E180" s="41"/>
      <c r="F180" s="38"/>
      <c r="G180"/>
      <c r="H180"/>
    </row>
    <row r="181" spans="1:8" ht="20.100000000000001" customHeight="1" thickTop="1" thickBot="1" x14ac:dyDescent="0.3">
      <c r="A181" s="11" t="s">
        <v>7</v>
      </c>
      <c r="B181" s="12">
        <v>100</v>
      </c>
      <c r="C181" s="29" t="s">
        <v>8</v>
      </c>
      <c r="D181" s="13"/>
      <c r="E181" s="14"/>
      <c r="F181" s="15"/>
      <c r="G181"/>
      <c r="H181"/>
    </row>
    <row r="182" spans="1:8" ht="20.100000000000001" customHeight="1" thickTop="1" thickBot="1" x14ac:dyDescent="0.3">
      <c r="A182" s="11" t="s">
        <v>9</v>
      </c>
      <c r="B182" s="42" t="s">
        <v>10</v>
      </c>
      <c r="C182" s="43"/>
      <c r="D182" s="43"/>
      <c r="E182" s="44"/>
      <c r="F182" s="15"/>
      <c r="G182"/>
      <c r="H182"/>
    </row>
    <row r="183" spans="1:8" ht="20.100000000000001" customHeight="1" thickTop="1" thickBot="1" x14ac:dyDescent="0.3">
      <c r="A183" s="11" t="s">
        <v>11</v>
      </c>
      <c r="B183" s="16">
        <v>88</v>
      </c>
      <c r="C183" s="30">
        <v>50.47</v>
      </c>
      <c r="D183" s="17">
        <v>57</v>
      </c>
      <c r="E183" s="17">
        <v>65.16</v>
      </c>
      <c r="F183" s="18">
        <f>E183</f>
        <v>65.16</v>
      </c>
      <c r="G183"/>
      <c r="H183"/>
    </row>
    <row r="184" spans="1:8" ht="20.100000000000001" customHeight="1" thickTop="1" thickBot="1" x14ac:dyDescent="0.3">
      <c r="A184" s="11" t="s">
        <v>12</v>
      </c>
      <c r="B184" s="16">
        <f>B183*B181</f>
        <v>8800</v>
      </c>
      <c r="C184" s="30">
        <f>C183*B181</f>
        <v>5047</v>
      </c>
      <c r="D184" s="17">
        <f>D183*B181</f>
        <v>5700</v>
      </c>
      <c r="E184" s="17">
        <f>B181*E183</f>
        <v>6516</v>
      </c>
      <c r="F184" s="18">
        <f>E184</f>
        <v>6516</v>
      </c>
      <c r="G184"/>
      <c r="H184"/>
    </row>
    <row r="185" spans="1:8" ht="20.100000000000001" customHeight="1" thickTop="1" x14ac:dyDescent="0.25">
      <c r="A185" s="10" t="s">
        <v>5</v>
      </c>
      <c r="B185" s="34" t="s">
        <v>75</v>
      </c>
      <c r="C185" s="35"/>
      <c r="D185" s="35"/>
      <c r="E185" s="36"/>
      <c r="F185" s="37"/>
      <c r="G185"/>
      <c r="H185"/>
    </row>
    <row r="186" spans="1:8" ht="49.5" customHeight="1" thickBot="1" x14ac:dyDescent="0.3">
      <c r="A186" s="11" t="s">
        <v>6</v>
      </c>
      <c r="B186" s="39" t="s">
        <v>76</v>
      </c>
      <c r="C186" s="40"/>
      <c r="D186" s="40"/>
      <c r="E186" s="41"/>
      <c r="F186" s="38"/>
      <c r="G186"/>
      <c r="H186"/>
    </row>
    <row r="187" spans="1:8" ht="20.100000000000001" customHeight="1" thickTop="1" thickBot="1" x14ac:dyDescent="0.3">
      <c r="A187" s="11" t="s">
        <v>7</v>
      </c>
      <c r="B187" s="12">
        <v>128</v>
      </c>
      <c r="C187" s="29" t="s">
        <v>25</v>
      </c>
      <c r="D187" s="13"/>
      <c r="E187" s="14"/>
      <c r="F187" s="15"/>
      <c r="G187"/>
      <c r="H187"/>
    </row>
    <row r="188" spans="1:8" ht="20.100000000000001" customHeight="1" thickTop="1" thickBot="1" x14ac:dyDescent="0.3">
      <c r="A188" s="11" t="s">
        <v>9</v>
      </c>
      <c r="B188" s="42">
        <v>1</v>
      </c>
      <c r="C188" s="43"/>
      <c r="D188" s="43"/>
      <c r="E188" s="44"/>
      <c r="F188" s="15"/>
      <c r="G188"/>
      <c r="H188"/>
    </row>
    <row r="189" spans="1:8" ht="20.100000000000001" customHeight="1" thickTop="1" thickBot="1" x14ac:dyDescent="0.3">
      <c r="A189" s="11" t="s">
        <v>11</v>
      </c>
      <c r="B189" s="16">
        <v>200</v>
      </c>
      <c r="C189" s="30">
        <v>334.9</v>
      </c>
      <c r="D189" s="17">
        <v>370</v>
      </c>
      <c r="E189" s="17">
        <v>301.63</v>
      </c>
      <c r="F189" s="18">
        <f>E189</f>
        <v>301.63</v>
      </c>
      <c r="G189"/>
      <c r="H189"/>
    </row>
    <row r="190" spans="1:8" ht="20.100000000000001" customHeight="1" thickTop="1" thickBot="1" x14ac:dyDescent="0.3">
      <c r="A190" s="11" t="s">
        <v>12</v>
      </c>
      <c r="B190" s="16">
        <f>B189*B187</f>
        <v>25600</v>
      </c>
      <c r="C190" s="30">
        <f>C189*B187</f>
        <v>42867.199999999997</v>
      </c>
      <c r="D190" s="17">
        <f>D189*B187</f>
        <v>47360</v>
      </c>
      <c r="E190" s="17">
        <f>B187*E189</f>
        <v>38608.639999999999</v>
      </c>
      <c r="F190" s="18">
        <f>E190</f>
        <v>38608.639999999999</v>
      </c>
      <c r="G190"/>
      <c r="H190"/>
    </row>
    <row r="191" spans="1:8" ht="20.100000000000001" customHeight="1" thickTop="1" thickBot="1" x14ac:dyDescent="0.3">
      <c r="A191" s="19" t="s">
        <v>13</v>
      </c>
      <c r="B191" s="31">
        <f>B10+B22+B28+B34+B46+B58+B40+B52+B148+B16+B64+B70+B76+B82+B88+B94+B100+B106+B112+B118+B124+B130+B136+B142+B154+B160+B166+B172+B178+B184+B190</f>
        <v>90002</v>
      </c>
      <c r="C191" s="31">
        <f t="shared" ref="C191:E191" si="0">C10+C22+C28+C34+C46+C58+C40+C52+C148+C16+C64+C70+C76+C82+C88+C94+C100+C106+C112+C118+C124+C130+C136+C142+C154+C160+C166+C172+C178+C184+C190</f>
        <v>100764.59</v>
      </c>
      <c r="D191" s="31">
        <f t="shared" si="0"/>
        <v>111904</v>
      </c>
      <c r="E191" s="31">
        <f t="shared" si="0"/>
        <v>100890.04999999999</v>
      </c>
      <c r="F191" s="21">
        <f>E191</f>
        <v>100890.04999999999</v>
      </c>
      <c r="G191"/>
      <c r="H191"/>
    </row>
    <row r="192" spans="1:8" ht="20.100000000000001" customHeight="1" thickTop="1" thickBot="1" x14ac:dyDescent="0.3">
      <c r="A192" s="11" t="s">
        <v>14</v>
      </c>
      <c r="B192" s="20">
        <f>B191</f>
        <v>90002</v>
      </c>
      <c r="C192" s="31">
        <f>C191</f>
        <v>100764.59</v>
      </c>
      <c r="D192" s="20">
        <f>D191</f>
        <v>111904</v>
      </c>
      <c r="E192" s="20">
        <f>E191</f>
        <v>100890.04999999999</v>
      </c>
      <c r="F192" s="21">
        <f>E192</f>
        <v>100890.04999999999</v>
      </c>
      <c r="G192"/>
      <c r="H192"/>
    </row>
    <row r="193" spans="1:8" ht="10.5" customHeight="1" thickTop="1" x14ac:dyDescent="0.25">
      <c r="A193" s="22"/>
      <c r="B193" s="22"/>
      <c r="C193" s="32"/>
      <c r="D193" s="22"/>
      <c r="E193" s="23"/>
      <c r="F193" s="23"/>
      <c r="G193"/>
      <c r="H193"/>
    </row>
    <row r="194" spans="1:8" ht="13.5" customHeight="1" x14ac:dyDescent="0.25">
      <c r="A194" s="45" t="s">
        <v>77</v>
      </c>
      <c r="B194" s="45"/>
      <c r="C194" s="45"/>
      <c r="D194" s="45"/>
      <c r="E194" s="45"/>
      <c r="F194" s="45"/>
      <c r="G194"/>
      <c r="H194"/>
    </row>
    <row r="195" spans="1:8" ht="61.5" customHeight="1" x14ac:dyDescent="0.25">
      <c r="A195" s="45"/>
      <c r="B195" s="45"/>
      <c r="C195" s="45"/>
      <c r="D195" s="45"/>
      <c r="E195" s="45"/>
      <c r="F195" s="45"/>
      <c r="G195"/>
      <c r="H195"/>
    </row>
    <row r="196" spans="1:8" ht="20.100000000000001" customHeight="1" x14ac:dyDescent="0.25">
      <c r="G196"/>
      <c r="H196"/>
    </row>
    <row r="197" spans="1:8" ht="20.100000000000001" customHeight="1" x14ac:dyDescent="0.25">
      <c r="G197"/>
      <c r="H197"/>
    </row>
    <row r="198" spans="1:8" ht="20.100000000000001" customHeight="1" x14ac:dyDescent="0.25">
      <c r="G198"/>
      <c r="H198"/>
    </row>
    <row r="199" spans="1:8" ht="20.100000000000001" customHeight="1" x14ac:dyDescent="0.25">
      <c r="G199"/>
      <c r="H199"/>
    </row>
    <row r="200" spans="1:8" ht="20.100000000000001" customHeight="1" x14ac:dyDescent="0.25">
      <c r="G200"/>
      <c r="H200"/>
    </row>
    <row r="201" spans="1:8" ht="20.100000000000001" customHeight="1" x14ac:dyDescent="0.25">
      <c r="G201"/>
      <c r="H201"/>
    </row>
    <row r="202" spans="1:8" ht="20.100000000000001" customHeight="1" x14ac:dyDescent="0.25">
      <c r="G202"/>
      <c r="H202"/>
    </row>
    <row r="203" spans="1:8" ht="20.100000000000001" customHeight="1" x14ac:dyDescent="0.25">
      <c r="G203"/>
      <c r="H203"/>
    </row>
    <row r="204" spans="1:8" ht="20.100000000000001" customHeight="1" x14ac:dyDescent="0.25">
      <c r="G204"/>
      <c r="H204"/>
    </row>
    <row r="205" spans="1:8" ht="20.100000000000001" customHeight="1" x14ac:dyDescent="0.25">
      <c r="G205"/>
      <c r="H205"/>
    </row>
    <row r="206" spans="1:8" ht="20.100000000000001" customHeight="1" x14ac:dyDescent="0.25">
      <c r="G206"/>
      <c r="H206"/>
    </row>
    <row r="207" spans="1:8" ht="20.100000000000001" customHeight="1" x14ac:dyDescent="0.25">
      <c r="G207"/>
      <c r="H207"/>
    </row>
    <row r="208" spans="1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  <row r="1575" spans="4:8" ht="20.100000000000001" customHeight="1" x14ac:dyDescent="0.25">
      <c r="D1575"/>
      <c r="G1575"/>
      <c r="H1575"/>
    </row>
    <row r="1576" spans="4:8" ht="20.100000000000001" customHeight="1" x14ac:dyDescent="0.25">
      <c r="D1576"/>
      <c r="G1576"/>
      <c r="H1576"/>
    </row>
    <row r="1577" spans="4:8" ht="20.100000000000001" customHeight="1" x14ac:dyDescent="0.25">
      <c r="D1577"/>
      <c r="G1577"/>
      <c r="H1577"/>
    </row>
    <row r="1578" spans="4:8" ht="20.100000000000001" customHeight="1" x14ac:dyDescent="0.25">
      <c r="D1578"/>
      <c r="G1578"/>
      <c r="H1578"/>
    </row>
    <row r="1579" spans="4:8" ht="20.100000000000001" customHeight="1" x14ac:dyDescent="0.25">
      <c r="D1579"/>
      <c r="G1579"/>
      <c r="H1579"/>
    </row>
    <row r="1580" spans="4:8" ht="20.100000000000001" customHeight="1" x14ac:dyDescent="0.25">
      <c r="D1580"/>
      <c r="G1580"/>
      <c r="H1580"/>
    </row>
    <row r="1581" spans="4:8" ht="20.100000000000001" customHeight="1" x14ac:dyDescent="0.25">
      <c r="D1581"/>
      <c r="G1581"/>
      <c r="H1581"/>
    </row>
    <row r="1582" spans="4:8" ht="20.100000000000001" customHeight="1" x14ac:dyDescent="0.25">
      <c r="D1582"/>
      <c r="G1582"/>
      <c r="H1582"/>
    </row>
    <row r="1583" spans="4:8" ht="20.100000000000001" customHeight="1" x14ac:dyDescent="0.25">
      <c r="D1583"/>
      <c r="G1583"/>
      <c r="H1583"/>
    </row>
    <row r="1584" spans="4:8" ht="20.100000000000001" customHeight="1" x14ac:dyDescent="0.25">
      <c r="D1584"/>
      <c r="G1584"/>
      <c r="H1584"/>
    </row>
    <row r="1585" spans="4:8" ht="20.100000000000001" customHeight="1" x14ac:dyDescent="0.25">
      <c r="D1585"/>
      <c r="G1585"/>
      <c r="H1585"/>
    </row>
    <row r="1586" spans="4:8" ht="20.100000000000001" customHeight="1" x14ac:dyDescent="0.25">
      <c r="D1586"/>
      <c r="G1586"/>
      <c r="H1586"/>
    </row>
    <row r="1587" spans="4:8" ht="20.100000000000001" customHeight="1" x14ac:dyDescent="0.25">
      <c r="D1587"/>
      <c r="G1587"/>
      <c r="H1587"/>
    </row>
    <row r="1588" spans="4:8" ht="20.100000000000001" customHeight="1" x14ac:dyDescent="0.25">
      <c r="D1588"/>
      <c r="G1588"/>
      <c r="H1588"/>
    </row>
    <row r="1589" spans="4:8" ht="20.100000000000001" customHeight="1" x14ac:dyDescent="0.25">
      <c r="D1589"/>
      <c r="G1589"/>
      <c r="H1589"/>
    </row>
    <row r="1590" spans="4:8" ht="20.100000000000001" customHeight="1" x14ac:dyDescent="0.25">
      <c r="D1590"/>
      <c r="G1590"/>
      <c r="H1590"/>
    </row>
    <row r="1591" spans="4:8" ht="20.100000000000001" customHeight="1" x14ac:dyDescent="0.25">
      <c r="D1591"/>
      <c r="G1591"/>
      <c r="H1591"/>
    </row>
    <row r="1592" spans="4:8" ht="20.100000000000001" customHeight="1" x14ac:dyDescent="0.25">
      <c r="D1592"/>
      <c r="G1592"/>
      <c r="H1592"/>
    </row>
    <row r="1593" spans="4:8" ht="20.100000000000001" customHeight="1" x14ac:dyDescent="0.25">
      <c r="D1593"/>
      <c r="G1593"/>
      <c r="H1593"/>
    </row>
    <row r="1594" spans="4:8" ht="20.100000000000001" customHeight="1" x14ac:dyDescent="0.25">
      <c r="D1594"/>
      <c r="G1594"/>
      <c r="H1594"/>
    </row>
    <row r="1595" spans="4:8" ht="20.100000000000001" customHeight="1" x14ac:dyDescent="0.25">
      <c r="D1595"/>
      <c r="G1595"/>
      <c r="H1595"/>
    </row>
    <row r="1596" spans="4:8" ht="20.100000000000001" customHeight="1" x14ac:dyDescent="0.25">
      <c r="D1596"/>
      <c r="G1596"/>
      <c r="H1596"/>
    </row>
    <row r="1597" spans="4:8" ht="20.100000000000001" customHeight="1" x14ac:dyDescent="0.25">
      <c r="D1597"/>
      <c r="G1597"/>
      <c r="H1597"/>
    </row>
    <row r="1598" spans="4:8" ht="20.100000000000001" customHeight="1" x14ac:dyDescent="0.25">
      <c r="D1598"/>
      <c r="G1598"/>
      <c r="H1598"/>
    </row>
    <row r="1599" spans="4:8" ht="20.100000000000001" customHeight="1" x14ac:dyDescent="0.25">
      <c r="D1599"/>
      <c r="G1599"/>
      <c r="H1599"/>
    </row>
    <row r="1600" spans="4:8" ht="20.100000000000001" customHeight="1" x14ac:dyDescent="0.25">
      <c r="D1600"/>
      <c r="G1600"/>
      <c r="H1600"/>
    </row>
    <row r="1601" spans="4:8" ht="20.100000000000001" customHeight="1" x14ac:dyDescent="0.25">
      <c r="D1601"/>
      <c r="G1601"/>
      <c r="H1601"/>
    </row>
    <row r="1602" spans="4:8" ht="20.100000000000001" customHeight="1" x14ac:dyDescent="0.25">
      <c r="D1602"/>
      <c r="G1602"/>
      <c r="H1602"/>
    </row>
    <row r="1603" spans="4:8" ht="20.100000000000001" customHeight="1" x14ac:dyDescent="0.25">
      <c r="D1603"/>
      <c r="G1603"/>
      <c r="H1603"/>
    </row>
    <row r="1604" spans="4:8" ht="20.100000000000001" customHeight="1" x14ac:dyDescent="0.25">
      <c r="D1604"/>
      <c r="G1604"/>
      <c r="H1604"/>
    </row>
    <row r="1605" spans="4:8" ht="20.100000000000001" customHeight="1" x14ac:dyDescent="0.25">
      <c r="D1605"/>
      <c r="G1605"/>
      <c r="H1605"/>
    </row>
    <row r="1606" spans="4:8" ht="20.100000000000001" customHeight="1" x14ac:dyDescent="0.25">
      <c r="D1606"/>
      <c r="G1606"/>
      <c r="H1606"/>
    </row>
    <row r="1607" spans="4:8" ht="20.100000000000001" customHeight="1" x14ac:dyDescent="0.25">
      <c r="D1607"/>
      <c r="G1607"/>
      <c r="H1607"/>
    </row>
    <row r="1608" spans="4:8" ht="20.100000000000001" customHeight="1" x14ac:dyDescent="0.25">
      <c r="D1608"/>
      <c r="G1608"/>
      <c r="H1608"/>
    </row>
    <row r="1609" spans="4:8" ht="20.100000000000001" customHeight="1" x14ac:dyDescent="0.25">
      <c r="D1609"/>
      <c r="G1609"/>
      <c r="H1609"/>
    </row>
    <row r="1610" spans="4:8" ht="20.100000000000001" customHeight="1" x14ac:dyDescent="0.25">
      <c r="D1610"/>
      <c r="G1610"/>
      <c r="H1610"/>
    </row>
    <row r="1611" spans="4:8" ht="20.100000000000001" customHeight="1" x14ac:dyDescent="0.25">
      <c r="D1611"/>
      <c r="G1611"/>
      <c r="H1611"/>
    </row>
    <row r="1612" spans="4:8" ht="20.100000000000001" customHeight="1" x14ac:dyDescent="0.25">
      <c r="D1612"/>
      <c r="G1612"/>
      <c r="H1612"/>
    </row>
    <row r="1613" spans="4:8" ht="20.100000000000001" customHeight="1" x14ac:dyDescent="0.25">
      <c r="D1613"/>
      <c r="G1613"/>
      <c r="H1613"/>
    </row>
    <row r="1614" spans="4:8" ht="20.100000000000001" customHeight="1" x14ac:dyDescent="0.25">
      <c r="D1614"/>
      <c r="G1614"/>
      <c r="H1614"/>
    </row>
    <row r="1615" spans="4:8" ht="20.100000000000001" customHeight="1" x14ac:dyDescent="0.25">
      <c r="D1615"/>
      <c r="G1615"/>
      <c r="H1615"/>
    </row>
    <row r="1616" spans="4:8" ht="20.100000000000001" customHeight="1" x14ac:dyDescent="0.25">
      <c r="D1616"/>
      <c r="G1616"/>
      <c r="H1616"/>
    </row>
    <row r="1617" spans="4:8" ht="20.100000000000001" customHeight="1" x14ac:dyDescent="0.25">
      <c r="D1617"/>
      <c r="G1617"/>
      <c r="H1617"/>
    </row>
    <row r="1618" spans="4:8" ht="20.100000000000001" customHeight="1" x14ac:dyDescent="0.25">
      <c r="D1618"/>
      <c r="G1618"/>
      <c r="H1618"/>
    </row>
    <row r="1619" spans="4:8" ht="20.100000000000001" customHeight="1" x14ac:dyDescent="0.25">
      <c r="D1619"/>
      <c r="G1619"/>
      <c r="H1619"/>
    </row>
    <row r="1620" spans="4:8" ht="20.100000000000001" customHeight="1" x14ac:dyDescent="0.25">
      <c r="D1620"/>
      <c r="G1620"/>
      <c r="H1620"/>
    </row>
    <row r="1621" spans="4:8" ht="20.100000000000001" customHeight="1" x14ac:dyDescent="0.25">
      <c r="D1621"/>
      <c r="G1621"/>
      <c r="H1621"/>
    </row>
    <row r="1622" spans="4:8" ht="20.100000000000001" customHeight="1" x14ac:dyDescent="0.25">
      <c r="D1622"/>
      <c r="G1622"/>
      <c r="H1622"/>
    </row>
    <row r="1623" spans="4:8" ht="20.100000000000001" customHeight="1" x14ac:dyDescent="0.25">
      <c r="D1623"/>
      <c r="G1623"/>
      <c r="H1623"/>
    </row>
    <row r="1624" spans="4:8" ht="20.100000000000001" customHeight="1" x14ac:dyDescent="0.25">
      <c r="D1624"/>
      <c r="G1624"/>
      <c r="H1624"/>
    </row>
    <row r="1625" spans="4:8" ht="20.100000000000001" customHeight="1" x14ac:dyDescent="0.25">
      <c r="D1625"/>
      <c r="G1625"/>
      <c r="H1625"/>
    </row>
    <row r="1626" spans="4:8" ht="20.100000000000001" customHeight="1" x14ac:dyDescent="0.25">
      <c r="D1626"/>
      <c r="G1626"/>
      <c r="H1626"/>
    </row>
    <row r="1627" spans="4:8" ht="20.100000000000001" customHeight="1" x14ac:dyDescent="0.25">
      <c r="D1627"/>
      <c r="G1627"/>
      <c r="H1627"/>
    </row>
    <row r="1628" spans="4:8" ht="20.100000000000001" customHeight="1" x14ac:dyDescent="0.25">
      <c r="D1628"/>
      <c r="G1628"/>
      <c r="H1628"/>
    </row>
    <row r="1629" spans="4:8" ht="20.100000000000001" customHeight="1" x14ac:dyDescent="0.25">
      <c r="D1629"/>
      <c r="G1629"/>
      <c r="H1629"/>
    </row>
    <row r="1630" spans="4:8" ht="20.100000000000001" customHeight="1" x14ac:dyDescent="0.25">
      <c r="D1630"/>
      <c r="G1630"/>
      <c r="H1630"/>
    </row>
    <row r="1631" spans="4:8" ht="20.100000000000001" customHeight="1" x14ac:dyDescent="0.25">
      <c r="D1631"/>
      <c r="G1631"/>
      <c r="H1631"/>
    </row>
    <row r="1632" spans="4:8" ht="20.100000000000001" customHeight="1" x14ac:dyDescent="0.25">
      <c r="D1632"/>
      <c r="G1632"/>
      <c r="H1632"/>
    </row>
    <row r="1633" spans="4:8" ht="20.100000000000001" customHeight="1" x14ac:dyDescent="0.25">
      <c r="D1633"/>
      <c r="G1633"/>
      <c r="H1633"/>
    </row>
    <row r="1634" spans="4:8" ht="20.100000000000001" customHeight="1" x14ac:dyDescent="0.25">
      <c r="D1634"/>
      <c r="G1634"/>
      <c r="H1634"/>
    </row>
    <row r="1635" spans="4:8" ht="20.100000000000001" customHeight="1" x14ac:dyDescent="0.25">
      <c r="D1635"/>
      <c r="G1635"/>
      <c r="H1635"/>
    </row>
    <row r="1636" spans="4:8" ht="20.100000000000001" customHeight="1" x14ac:dyDescent="0.25">
      <c r="D1636"/>
      <c r="G1636"/>
      <c r="H1636"/>
    </row>
    <row r="1637" spans="4:8" ht="20.100000000000001" customHeight="1" x14ac:dyDescent="0.25">
      <c r="D1637"/>
      <c r="G1637"/>
      <c r="H1637"/>
    </row>
    <row r="1638" spans="4:8" ht="20.100000000000001" customHeight="1" x14ac:dyDescent="0.25">
      <c r="D1638"/>
      <c r="G1638"/>
      <c r="H1638"/>
    </row>
    <row r="1639" spans="4:8" ht="20.100000000000001" customHeight="1" x14ac:dyDescent="0.25">
      <c r="D1639"/>
      <c r="G1639"/>
      <c r="H1639"/>
    </row>
    <row r="1640" spans="4:8" ht="20.100000000000001" customHeight="1" x14ac:dyDescent="0.25">
      <c r="D1640"/>
      <c r="G1640"/>
      <c r="H1640"/>
    </row>
    <row r="1641" spans="4:8" ht="20.100000000000001" customHeight="1" x14ac:dyDescent="0.25">
      <c r="D1641"/>
      <c r="G1641"/>
      <c r="H1641"/>
    </row>
    <row r="1642" spans="4:8" ht="20.100000000000001" customHeight="1" x14ac:dyDescent="0.25">
      <c r="D1642"/>
      <c r="G1642"/>
      <c r="H1642"/>
    </row>
    <row r="1643" spans="4:8" ht="20.100000000000001" customHeight="1" x14ac:dyDescent="0.25">
      <c r="D1643"/>
      <c r="G1643"/>
      <c r="H1643"/>
    </row>
    <row r="1644" spans="4:8" ht="20.100000000000001" customHeight="1" x14ac:dyDescent="0.25">
      <c r="D1644"/>
      <c r="G1644"/>
      <c r="H1644"/>
    </row>
    <row r="1645" spans="4:8" ht="20.100000000000001" customHeight="1" x14ac:dyDescent="0.25">
      <c r="D1645"/>
      <c r="G1645"/>
      <c r="H1645"/>
    </row>
    <row r="1646" spans="4:8" ht="20.100000000000001" customHeight="1" x14ac:dyDescent="0.25">
      <c r="D1646"/>
      <c r="G1646"/>
      <c r="H1646"/>
    </row>
    <row r="1647" spans="4:8" ht="20.100000000000001" customHeight="1" x14ac:dyDescent="0.25">
      <c r="D1647"/>
      <c r="G1647"/>
      <c r="H1647"/>
    </row>
    <row r="1648" spans="4:8" ht="20.100000000000001" customHeight="1" x14ac:dyDescent="0.25">
      <c r="D1648"/>
      <c r="G1648"/>
      <c r="H1648"/>
    </row>
    <row r="1649" spans="4:8" ht="20.100000000000001" customHeight="1" x14ac:dyDescent="0.25">
      <c r="D1649"/>
      <c r="G1649"/>
      <c r="H1649"/>
    </row>
    <row r="1650" spans="4:8" ht="20.100000000000001" customHeight="1" x14ac:dyDescent="0.25">
      <c r="D1650"/>
      <c r="G1650"/>
      <c r="H1650"/>
    </row>
    <row r="1651" spans="4:8" ht="20.100000000000001" customHeight="1" x14ac:dyDescent="0.25">
      <c r="D1651"/>
      <c r="G1651"/>
      <c r="H1651"/>
    </row>
    <row r="1652" spans="4:8" ht="20.100000000000001" customHeight="1" x14ac:dyDescent="0.25">
      <c r="D1652"/>
      <c r="G1652"/>
      <c r="H1652"/>
    </row>
    <row r="1653" spans="4:8" ht="20.100000000000001" customHeight="1" x14ac:dyDescent="0.25">
      <c r="D1653"/>
      <c r="G1653"/>
      <c r="H1653"/>
    </row>
    <row r="1654" spans="4:8" ht="20.100000000000001" customHeight="1" x14ac:dyDescent="0.25">
      <c r="D1654"/>
      <c r="G1654"/>
      <c r="H1654"/>
    </row>
    <row r="1655" spans="4:8" ht="20.100000000000001" customHeight="1" x14ac:dyDescent="0.25">
      <c r="D1655"/>
      <c r="G1655"/>
      <c r="H1655"/>
    </row>
    <row r="1656" spans="4:8" ht="20.100000000000001" customHeight="1" x14ac:dyDescent="0.25">
      <c r="D1656"/>
      <c r="G1656"/>
      <c r="H1656"/>
    </row>
    <row r="1657" spans="4:8" ht="20.100000000000001" customHeight="1" x14ac:dyDescent="0.25">
      <c r="D1657"/>
      <c r="G1657"/>
      <c r="H1657"/>
    </row>
    <row r="1658" spans="4:8" ht="20.100000000000001" customHeight="1" x14ac:dyDescent="0.25">
      <c r="D1658"/>
      <c r="G1658"/>
      <c r="H1658"/>
    </row>
    <row r="1659" spans="4:8" ht="20.100000000000001" customHeight="1" x14ac:dyDescent="0.25">
      <c r="D1659"/>
      <c r="G1659"/>
      <c r="H1659"/>
    </row>
    <row r="1660" spans="4:8" ht="20.100000000000001" customHeight="1" x14ac:dyDescent="0.25">
      <c r="D1660"/>
      <c r="G1660"/>
      <c r="H1660"/>
    </row>
    <row r="1661" spans="4:8" ht="20.100000000000001" customHeight="1" x14ac:dyDescent="0.25">
      <c r="D1661"/>
      <c r="G1661"/>
      <c r="H1661"/>
    </row>
    <row r="1662" spans="4:8" ht="20.100000000000001" customHeight="1" x14ac:dyDescent="0.25">
      <c r="D1662"/>
      <c r="G1662"/>
      <c r="H1662"/>
    </row>
    <row r="1663" spans="4:8" ht="20.100000000000001" customHeight="1" x14ac:dyDescent="0.25">
      <c r="D1663"/>
      <c r="G1663"/>
      <c r="H1663"/>
    </row>
    <row r="1664" spans="4:8" ht="20.100000000000001" customHeight="1" x14ac:dyDescent="0.25">
      <c r="D1664"/>
      <c r="G1664"/>
      <c r="H1664"/>
    </row>
    <row r="1665" spans="4:8" ht="20.100000000000001" customHeight="1" x14ac:dyDescent="0.25">
      <c r="D1665"/>
      <c r="G1665"/>
      <c r="H1665"/>
    </row>
    <row r="1666" spans="4:8" ht="20.100000000000001" customHeight="1" x14ac:dyDescent="0.25">
      <c r="D1666"/>
      <c r="G1666"/>
      <c r="H1666"/>
    </row>
    <row r="1667" spans="4:8" ht="20.100000000000001" customHeight="1" x14ac:dyDescent="0.25">
      <c r="D1667"/>
      <c r="G1667"/>
      <c r="H1667"/>
    </row>
    <row r="1668" spans="4:8" ht="20.100000000000001" customHeight="1" x14ac:dyDescent="0.25">
      <c r="D1668"/>
      <c r="G1668"/>
      <c r="H1668"/>
    </row>
    <row r="1669" spans="4:8" ht="20.100000000000001" customHeight="1" x14ac:dyDescent="0.25">
      <c r="D1669"/>
      <c r="G1669"/>
      <c r="H1669"/>
    </row>
    <row r="1670" spans="4:8" ht="20.100000000000001" customHeight="1" x14ac:dyDescent="0.25">
      <c r="D1670"/>
      <c r="G1670"/>
      <c r="H1670"/>
    </row>
    <row r="1671" spans="4:8" ht="20.100000000000001" customHeight="1" x14ac:dyDescent="0.25">
      <c r="D1671"/>
      <c r="G1671"/>
      <c r="H1671"/>
    </row>
    <row r="1672" spans="4:8" ht="20.100000000000001" customHeight="1" x14ac:dyDescent="0.25">
      <c r="D1672"/>
      <c r="G1672"/>
      <c r="H1672"/>
    </row>
    <row r="1673" spans="4:8" ht="20.100000000000001" customHeight="1" x14ac:dyDescent="0.25">
      <c r="D1673"/>
      <c r="G1673"/>
      <c r="H1673"/>
    </row>
    <row r="1674" spans="4:8" ht="20.100000000000001" customHeight="1" x14ac:dyDescent="0.25">
      <c r="D1674"/>
      <c r="G1674"/>
      <c r="H1674"/>
    </row>
    <row r="1675" spans="4:8" ht="20.100000000000001" customHeight="1" x14ac:dyDescent="0.25">
      <c r="D1675"/>
      <c r="G1675"/>
      <c r="H1675"/>
    </row>
    <row r="1676" spans="4:8" ht="20.100000000000001" customHeight="1" x14ac:dyDescent="0.25">
      <c r="D1676"/>
      <c r="G1676"/>
      <c r="H1676"/>
    </row>
    <row r="1677" spans="4:8" ht="20.100000000000001" customHeight="1" x14ac:dyDescent="0.25">
      <c r="D1677"/>
      <c r="G1677"/>
      <c r="H1677"/>
    </row>
    <row r="1678" spans="4:8" ht="20.100000000000001" customHeight="1" x14ac:dyDescent="0.25">
      <c r="D1678"/>
      <c r="G1678"/>
      <c r="H1678"/>
    </row>
    <row r="1679" spans="4:8" ht="20.100000000000001" customHeight="1" x14ac:dyDescent="0.25">
      <c r="D1679"/>
      <c r="G1679"/>
      <c r="H1679"/>
    </row>
    <row r="1680" spans="4:8" ht="20.100000000000001" customHeight="1" x14ac:dyDescent="0.25">
      <c r="D1680"/>
      <c r="G1680"/>
      <c r="H1680"/>
    </row>
    <row r="1681" spans="4:8" ht="20.100000000000001" customHeight="1" x14ac:dyDescent="0.25">
      <c r="D1681"/>
      <c r="G1681"/>
      <c r="H1681"/>
    </row>
    <row r="1682" spans="4:8" ht="20.100000000000001" customHeight="1" x14ac:dyDescent="0.25">
      <c r="D1682"/>
      <c r="G1682"/>
      <c r="H1682"/>
    </row>
    <row r="1683" spans="4:8" ht="20.100000000000001" customHeight="1" x14ac:dyDescent="0.25">
      <c r="D1683"/>
      <c r="G1683"/>
      <c r="H1683"/>
    </row>
    <row r="1684" spans="4:8" ht="20.100000000000001" customHeight="1" x14ac:dyDescent="0.25">
      <c r="D1684"/>
      <c r="G1684"/>
      <c r="H1684"/>
    </row>
    <row r="1685" spans="4:8" ht="20.100000000000001" customHeight="1" x14ac:dyDescent="0.25">
      <c r="D1685"/>
      <c r="G1685"/>
      <c r="H1685"/>
    </row>
    <row r="1686" spans="4:8" ht="20.100000000000001" customHeight="1" x14ac:dyDescent="0.25">
      <c r="D1686"/>
      <c r="G1686"/>
      <c r="H1686"/>
    </row>
    <row r="1687" spans="4:8" ht="20.100000000000001" customHeight="1" x14ac:dyDescent="0.25">
      <c r="D1687"/>
      <c r="G1687"/>
      <c r="H1687"/>
    </row>
    <row r="1688" spans="4:8" ht="20.100000000000001" customHeight="1" x14ac:dyDescent="0.25">
      <c r="D1688"/>
      <c r="G1688"/>
      <c r="H1688"/>
    </row>
    <row r="1689" spans="4:8" ht="20.100000000000001" customHeight="1" x14ac:dyDescent="0.25">
      <c r="D1689"/>
      <c r="G1689"/>
      <c r="H1689"/>
    </row>
    <row r="1690" spans="4:8" ht="20.100000000000001" customHeight="1" x14ac:dyDescent="0.25">
      <c r="D1690"/>
      <c r="G1690"/>
      <c r="H1690"/>
    </row>
    <row r="1691" spans="4:8" ht="20.100000000000001" customHeight="1" x14ac:dyDescent="0.25">
      <c r="D1691"/>
      <c r="G1691"/>
      <c r="H1691"/>
    </row>
    <row r="1692" spans="4:8" ht="20.100000000000001" customHeight="1" x14ac:dyDescent="0.25">
      <c r="D1692"/>
      <c r="G1692"/>
      <c r="H1692"/>
    </row>
    <row r="1693" spans="4:8" ht="20.100000000000001" customHeight="1" x14ac:dyDescent="0.25">
      <c r="D1693"/>
      <c r="G1693"/>
      <c r="H1693"/>
    </row>
    <row r="1694" spans="4:8" ht="20.100000000000001" customHeight="1" x14ac:dyDescent="0.25">
      <c r="D1694"/>
      <c r="G1694"/>
      <c r="H1694"/>
    </row>
    <row r="1695" spans="4:8" ht="20.100000000000001" customHeight="1" x14ac:dyDescent="0.25">
      <c r="D1695"/>
      <c r="G1695"/>
      <c r="H1695"/>
    </row>
    <row r="1696" spans="4:8" ht="20.100000000000001" customHeight="1" x14ac:dyDescent="0.25">
      <c r="D1696"/>
      <c r="G1696"/>
      <c r="H1696"/>
    </row>
    <row r="1697" spans="4:8" ht="20.100000000000001" customHeight="1" x14ac:dyDescent="0.25">
      <c r="D1697"/>
      <c r="G1697"/>
      <c r="H1697"/>
    </row>
    <row r="1698" spans="4:8" ht="20.100000000000001" customHeight="1" x14ac:dyDescent="0.25">
      <c r="D1698"/>
      <c r="G1698"/>
      <c r="H1698"/>
    </row>
    <row r="1699" spans="4:8" ht="20.100000000000001" customHeight="1" x14ac:dyDescent="0.25">
      <c r="D1699"/>
      <c r="G1699"/>
      <c r="H1699"/>
    </row>
    <row r="1700" spans="4:8" ht="20.100000000000001" customHeight="1" x14ac:dyDescent="0.25">
      <c r="D1700"/>
      <c r="G1700"/>
      <c r="H1700"/>
    </row>
    <row r="1701" spans="4:8" ht="20.100000000000001" customHeight="1" x14ac:dyDescent="0.25">
      <c r="D1701"/>
      <c r="G1701"/>
      <c r="H1701"/>
    </row>
    <row r="1702" spans="4:8" ht="20.100000000000001" customHeight="1" x14ac:dyDescent="0.25">
      <c r="D1702"/>
      <c r="G1702"/>
      <c r="H1702"/>
    </row>
    <row r="1703" spans="4:8" ht="20.100000000000001" customHeight="1" x14ac:dyDescent="0.25">
      <c r="D1703"/>
      <c r="G1703"/>
      <c r="H1703"/>
    </row>
    <row r="1704" spans="4:8" ht="20.100000000000001" customHeight="1" x14ac:dyDescent="0.25">
      <c r="D1704"/>
      <c r="G1704"/>
      <c r="H1704"/>
    </row>
    <row r="1705" spans="4:8" ht="20.100000000000001" customHeight="1" x14ac:dyDescent="0.25">
      <c r="D1705"/>
      <c r="G1705"/>
      <c r="H1705"/>
    </row>
    <row r="1706" spans="4:8" ht="20.100000000000001" customHeight="1" x14ac:dyDescent="0.25">
      <c r="D1706"/>
      <c r="G1706"/>
      <c r="H1706"/>
    </row>
    <row r="1707" spans="4:8" ht="20.100000000000001" customHeight="1" x14ac:dyDescent="0.25">
      <c r="D1707"/>
      <c r="G1707"/>
      <c r="H1707"/>
    </row>
    <row r="1708" spans="4:8" ht="20.100000000000001" customHeight="1" x14ac:dyDescent="0.25">
      <c r="D1708"/>
      <c r="G1708"/>
      <c r="H1708"/>
    </row>
    <row r="1709" spans="4:8" ht="20.100000000000001" customHeight="1" x14ac:dyDescent="0.25">
      <c r="D1709"/>
      <c r="G1709"/>
      <c r="H1709"/>
    </row>
    <row r="1710" spans="4:8" ht="20.100000000000001" customHeight="1" x14ac:dyDescent="0.25">
      <c r="D1710"/>
      <c r="G1710"/>
      <c r="H1710"/>
    </row>
    <row r="1711" spans="4:8" ht="20.100000000000001" customHeight="1" x14ac:dyDescent="0.25">
      <c r="D1711"/>
      <c r="G1711"/>
      <c r="H1711"/>
    </row>
    <row r="1712" spans="4:8" ht="20.100000000000001" customHeight="1" x14ac:dyDescent="0.25">
      <c r="D1712"/>
      <c r="G1712"/>
      <c r="H1712"/>
    </row>
    <row r="1713" spans="4:8" ht="20.100000000000001" customHeight="1" x14ac:dyDescent="0.25">
      <c r="D1713"/>
      <c r="G1713"/>
      <c r="H1713"/>
    </row>
    <row r="1714" spans="4:8" ht="20.100000000000001" customHeight="1" x14ac:dyDescent="0.25">
      <c r="D1714"/>
      <c r="G1714"/>
      <c r="H1714"/>
    </row>
    <row r="1715" spans="4:8" ht="20.100000000000001" customHeight="1" x14ac:dyDescent="0.25">
      <c r="D1715"/>
      <c r="G1715"/>
      <c r="H1715"/>
    </row>
    <row r="1716" spans="4:8" ht="20.100000000000001" customHeight="1" x14ac:dyDescent="0.25">
      <c r="D1716"/>
      <c r="G1716"/>
      <c r="H1716"/>
    </row>
    <row r="1717" spans="4:8" ht="20.100000000000001" customHeight="1" x14ac:dyDescent="0.25">
      <c r="D1717"/>
      <c r="G1717"/>
      <c r="H1717"/>
    </row>
    <row r="1718" spans="4:8" ht="20.100000000000001" customHeight="1" x14ac:dyDescent="0.25">
      <c r="D1718"/>
      <c r="G1718"/>
      <c r="H1718"/>
    </row>
    <row r="1719" spans="4:8" ht="20.100000000000001" customHeight="1" x14ac:dyDescent="0.25">
      <c r="D1719"/>
      <c r="G1719"/>
      <c r="H1719"/>
    </row>
    <row r="1720" spans="4:8" ht="20.100000000000001" customHeight="1" x14ac:dyDescent="0.25">
      <c r="D1720"/>
      <c r="G1720"/>
      <c r="H1720"/>
    </row>
    <row r="1721" spans="4:8" ht="20.100000000000001" customHeight="1" x14ac:dyDescent="0.25">
      <c r="D1721"/>
      <c r="G1721"/>
      <c r="H1721"/>
    </row>
    <row r="1722" spans="4:8" ht="20.100000000000001" customHeight="1" x14ac:dyDescent="0.25">
      <c r="D1722"/>
      <c r="G1722"/>
      <c r="H1722"/>
    </row>
    <row r="1723" spans="4:8" ht="20.100000000000001" customHeight="1" x14ac:dyDescent="0.25">
      <c r="D1723"/>
      <c r="G1723"/>
      <c r="H1723"/>
    </row>
    <row r="1724" spans="4:8" ht="20.100000000000001" customHeight="1" x14ac:dyDescent="0.25">
      <c r="D1724"/>
      <c r="G1724"/>
      <c r="H1724"/>
    </row>
    <row r="1725" spans="4:8" ht="20.100000000000001" customHeight="1" x14ac:dyDescent="0.25">
      <c r="D1725"/>
      <c r="G1725"/>
      <c r="H1725"/>
    </row>
    <row r="1726" spans="4:8" ht="20.100000000000001" customHeight="1" x14ac:dyDescent="0.25">
      <c r="D1726"/>
      <c r="G1726"/>
      <c r="H1726"/>
    </row>
    <row r="1727" spans="4:8" ht="20.100000000000001" customHeight="1" x14ac:dyDescent="0.25">
      <c r="D1727"/>
      <c r="G1727"/>
      <c r="H1727"/>
    </row>
    <row r="1728" spans="4:8" ht="20.100000000000001" customHeight="1" x14ac:dyDescent="0.25">
      <c r="D1728"/>
      <c r="G1728"/>
      <c r="H1728"/>
    </row>
    <row r="1729" spans="4:8" ht="20.100000000000001" customHeight="1" x14ac:dyDescent="0.25">
      <c r="D1729"/>
      <c r="G1729"/>
      <c r="H1729"/>
    </row>
    <row r="1730" spans="4:8" ht="20.100000000000001" customHeight="1" x14ac:dyDescent="0.25">
      <c r="D1730"/>
      <c r="G1730"/>
      <c r="H1730"/>
    </row>
    <row r="1731" spans="4:8" ht="20.100000000000001" customHeight="1" x14ac:dyDescent="0.25">
      <c r="D1731"/>
      <c r="G1731"/>
      <c r="H1731"/>
    </row>
    <row r="1732" spans="4:8" ht="20.100000000000001" customHeight="1" x14ac:dyDescent="0.25">
      <c r="D1732"/>
      <c r="G1732"/>
      <c r="H1732"/>
    </row>
    <row r="1733" spans="4:8" ht="20.100000000000001" customHeight="1" x14ac:dyDescent="0.25">
      <c r="D1733"/>
      <c r="G1733"/>
      <c r="H1733"/>
    </row>
    <row r="1734" spans="4:8" ht="20.100000000000001" customHeight="1" x14ac:dyDescent="0.25">
      <c r="D1734"/>
      <c r="G1734"/>
      <c r="H1734"/>
    </row>
    <row r="1735" spans="4:8" ht="20.100000000000001" customHeight="1" x14ac:dyDescent="0.25">
      <c r="D1735"/>
      <c r="G1735"/>
      <c r="H1735"/>
    </row>
    <row r="1736" spans="4:8" ht="20.100000000000001" customHeight="1" x14ac:dyDescent="0.25">
      <c r="D1736"/>
      <c r="G1736"/>
      <c r="H1736"/>
    </row>
    <row r="1737" spans="4:8" ht="20.100000000000001" customHeight="1" x14ac:dyDescent="0.25">
      <c r="D1737"/>
      <c r="G1737"/>
      <c r="H1737"/>
    </row>
    <row r="1738" spans="4:8" ht="20.100000000000001" customHeight="1" x14ac:dyDescent="0.25">
      <c r="D1738"/>
      <c r="G1738"/>
      <c r="H1738"/>
    </row>
    <row r="1739" spans="4:8" ht="20.100000000000001" customHeight="1" x14ac:dyDescent="0.25">
      <c r="D1739"/>
      <c r="G1739"/>
      <c r="H1739"/>
    </row>
    <row r="1740" spans="4:8" ht="20.100000000000001" customHeight="1" x14ac:dyDescent="0.25">
      <c r="D1740"/>
      <c r="G1740"/>
      <c r="H1740"/>
    </row>
    <row r="1741" spans="4:8" ht="20.100000000000001" customHeight="1" x14ac:dyDescent="0.25">
      <c r="D1741"/>
      <c r="G1741"/>
      <c r="H1741"/>
    </row>
    <row r="1742" spans="4:8" ht="20.100000000000001" customHeight="1" x14ac:dyDescent="0.25">
      <c r="D1742"/>
      <c r="G1742"/>
      <c r="H1742"/>
    </row>
    <row r="1743" spans="4:8" ht="20.100000000000001" customHeight="1" x14ac:dyDescent="0.25">
      <c r="D1743"/>
      <c r="G1743"/>
      <c r="H1743"/>
    </row>
    <row r="1744" spans="4:8" ht="20.100000000000001" customHeight="1" x14ac:dyDescent="0.25">
      <c r="D1744"/>
      <c r="G1744"/>
      <c r="H1744"/>
    </row>
    <row r="1745" spans="4:8" ht="20.100000000000001" customHeight="1" x14ac:dyDescent="0.25">
      <c r="D1745"/>
      <c r="G1745"/>
      <c r="H1745"/>
    </row>
    <row r="1746" spans="4:8" ht="20.100000000000001" customHeight="1" x14ac:dyDescent="0.25">
      <c r="D1746"/>
      <c r="G1746"/>
      <c r="H1746"/>
    </row>
    <row r="1747" spans="4:8" ht="20.100000000000001" customHeight="1" x14ac:dyDescent="0.25">
      <c r="D1747"/>
      <c r="G1747"/>
      <c r="H1747"/>
    </row>
    <row r="1748" spans="4:8" ht="20.100000000000001" customHeight="1" x14ac:dyDescent="0.25">
      <c r="D1748"/>
      <c r="G1748"/>
      <c r="H1748"/>
    </row>
  </sheetData>
  <mergeCells count="128">
    <mergeCell ref="A1:F1"/>
    <mergeCell ref="A3:A4"/>
    <mergeCell ref="B3:D3"/>
    <mergeCell ref="B5:E5"/>
    <mergeCell ref="F5:F6"/>
    <mergeCell ref="B6:E6"/>
    <mergeCell ref="B35:E35"/>
    <mergeCell ref="F35:F36"/>
    <mergeCell ref="B36:E36"/>
    <mergeCell ref="B8:E8"/>
    <mergeCell ref="B17:E17"/>
    <mergeCell ref="F17:F18"/>
    <mergeCell ref="B26:E26"/>
    <mergeCell ref="B29:E29"/>
    <mergeCell ref="F29:F30"/>
    <mergeCell ref="B30:E30"/>
    <mergeCell ref="B32:E32"/>
    <mergeCell ref="B18:E18"/>
    <mergeCell ref="B20:E20"/>
    <mergeCell ref="B23:E23"/>
    <mergeCell ref="F23:F24"/>
    <mergeCell ref="B24:E24"/>
    <mergeCell ref="B11:E11"/>
    <mergeCell ref="F11:F12"/>
    <mergeCell ref="B12:E12"/>
    <mergeCell ref="B14:E14"/>
    <mergeCell ref="B56:E56"/>
    <mergeCell ref="B53:E53"/>
    <mergeCell ref="F53:F54"/>
    <mergeCell ref="B54:E54"/>
    <mergeCell ref="B47:E47"/>
    <mergeCell ref="F47:F48"/>
    <mergeCell ref="B48:E48"/>
    <mergeCell ref="B50:E50"/>
    <mergeCell ref="B38:E38"/>
    <mergeCell ref="B41:E41"/>
    <mergeCell ref="F41:F42"/>
    <mergeCell ref="B42:E42"/>
    <mergeCell ref="B44:E44"/>
    <mergeCell ref="B134:E134"/>
    <mergeCell ref="B86:E86"/>
    <mergeCell ref="B72:E72"/>
    <mergeCell ref="B74:E74"/>
    <mergeCell ref="B77:E77"/>
    <mergeCell ref="F125:F126"/>
    <mergeCell ref="B78:E78"/>
    <mergeCell ref="F77:F78"/>
    <mergeCell ref="A194:F195"/>
    <mergeCell ref="B110:E110"/>
    <mergeCell ref="B119:E119"/>
    <mergeCell ref="F119:F120"/>
    <mergeCell ref="B120:E120"/>
    <mergeCell ref="B122:E122"/>
    <mergeCell ref="B125:E125"/>
    <mergeCell ref="B104:E104"/>
    <mergeCell ref="B98:E98"/>
    <mergeCell ref="B113:E113"/>
    <mergeCell ref="F113:F114"/>
    <mergeCell ref="B114:E114"/>
    <mergeCell ref="B116:E116"/>
    <mergeCell ref="B107:E107"/>
    <mergeCell ref="F107:F108"/>
    <mergeCell ref="B108:E108"/>
    <mergeCell ref="B59:E59"/>
    <mergeCell ref="F59:F60"/>
    <mergeCell ref="B60:E60"/>
    <mergeCell ref="B62:E62"/>
    <mergeCell ref="B92:E92"/>
    <mergeCell ref="B95:E95"/>
    <mergeCell ref="F95:F96"/>
    <mergeCell ref="B80:E80"/>
    <mergeCell ref="B83:E83"/>
    <mergeCell ref="F83:F84"/>
    <mergeCell ref="B84:E84"/>
    <mergeCell ref="B89:E89"/>
    <mergeCell ref="F89:F90"/>
    <mergeCell ref="B90:E90"/>
    <mergeCell ref="B71:E71"/>
    <mergeCell ref="F71:F72"/>
    <mergeCell ref="B65:E65"/>
    <mergeCell ref="F65:F66"/>
    <mergeCell ref="B66:E66"/>
    <mergeCell ref="B68:E68"/>
    <mergeCell ref="B96:E96"/>
    <mergeCell ref="B188:E188"/>
    <mergeCell ref="B173:E173"/>
    <mergeCell ref="F173:F174"/>
    <mergeCell ref="B174:E174"/>
    <mergeCell ref="B176:E176"/>
    <mergeCell ref="B179:E179"/>
    <mergeCell ref="F179:F180"/>
    <mergeCell ref="B180:E180"/>
    <mergeCell ref="B101:E101"/>
    <mergeCell ref="F101:F102"/>
    <mergeCell ref="B102:E102"/>
    <mergeCell ref="B140:E140"/>
    <mergeCell ref="B126:E126"/>
    <mergeCell ref="B128:E128"/>
    <mergeCell ref="B131:E131"/>
    <mergeCell ref="F131:F132"/>
    <mergeCell ref="B132:E132"/>
    <mergeCell ref="B143:E143"/>
    <mergeCell ref="F143:F144"/>
    <mergeCell ref="B144:E144"/>
    <mergeCell ref="B137:E137"/>
    <mergeCell ref="F137:F138"/>
    <mergeCell ref="B138:E138"/>
    <mergeCell ref="B146:E146"/>
    <mergeCell ref="B149:E149"/>
    <mergeCell ref="F149:F150"/>
    <mergeCell ref="B150:E150"/>
    <mergeCell ref="B152:E152"/>
    <mergeCell ref="B155:E155"/>
    <mergeCell ref="F155:F156"/>
    <mergeCell ref="B156:E156"/>
    <mergeCell ref="B182:E182"/>
    <mergeCell ref="B185:E185"/>
    <mergeCell ref="F185:F186"/>
    <mergeCell ref="B186:E186"/>
    <mergeCell ref="B167:E167"/>
    <mergeCell ref="F167:F168"/>
    <mergeCell ref="B168:E168"/>
    <mergeCell ref="B170:E170"/>
    <mergeCell ref="B158:E158"/>
    <mergeCell ref="B161:E161"/>
    <mergeCell ref="F161:F162"/>
    <mergeCell ref="B162:E162"/>
    <mergeCell ref="B164:E16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1" sqref="B1:C31"/>
    </sheetView>
  </sheetViews>
  <sheetFormatPr defaultRowHeight="15" x14ac:dyDescent="0.25"/>
  <cols>
    <col min="3" max="3" width="10.85546875" customWidth="1"/>
    <col min="4" max="4" width="11.140625" style="25" customWidth="1"/>
  </cols>
  <sheetData>
    <row r="1" spans="1:4" x14ac:dyDescent="0.25">
      <c r="A1">
        <v>60</v>
      </c>
      <c r="B1" s="25">
        <v>21.9</v>
      </c>
      <c r="C1" s="25">
        <v>1314</v>
      </c>
      <c r="D1" s="25">
        <f>A1*B1</f>
        <v>1314</v>
      </c>
    </row>
    <row r="2" spans="1:4" x14ac:dyDescent="0.25">
      <c r="A2">
        <v>40</v>
      </c>
      <c r="B2" s="25">
        <v>97.78</v>
      </c>
      <c r="C2" s="25">
        <v>3911.2</v>
      </c>
      <c r="D2" s="25">
        <f t="shared" ref="D2:D31" si="0">A2*B2</f>
        <v>3911.2</v>
      </c>
    </row>
    <row r="3" spans="1:4" x14ac:dyDescent="0.25">
      <c r="A3">
        <v>25</v>
      </c>
      <c r="B3" s="25">
        <v>159.82</v>
      </c>
      <c r="C3" s="25">
        <v>3995.5</v>
      </c>
      <c r="D3" s="25">
        <f t="shared" si="0"/>
        <v>3995.5</v>
      </c>
    </row>
    <row r="4" spans="1:4" x14ac:dyDescent="0.25">
      <c r="A4">
        <v>100</v>
      </c>
      <c r="B4" s="25">
        <v>5.93</v>
      </c>
      <c r="C4" s="25">
        <v>593</v>
      </c>
      <c r="D4" s="25">
        <f t="shared" si="0"/>
        <v>593</v>
      </c>
    </row>
    <row r="5" spans="1:4" x14ac:dyDescent="0.25">
      <c r="A5">
        <v>20</v>
      </c>
      <c r="B5" s="25">
        <v>67.459999999999994</v>
      </c>
      <c r="C5" s="25">
        <v>1349.2</v>
      </c>
      <c r="D5" s="25">
        <f t="shared" si="0"/>
        <v>1349.1999999999998</v>
      </c>
    </row>
    <row r="6" spans="1:4" x14ac:dyDescent="0.25">
      <c r="A6">
        <v>5</v>
      </c>
      <c r="B6" s="25">
        <v>447.47</v>
      </c>
      <c r="C6" s="25">
        <v>2237.35</v>
      </c>
      <c r="D6" s="25">
        <f t="shared" si="0"/>
        <v>2237.3500000000004</v>
      </c>
    </row>
    <row r="7" spans="1:4" x14ac:dyDescent="0.25">
      <c r="A7">
        <v>50</v>
      </c>
      <c r="B7" s="25">
        <v>21.62</v>
      </c>
      <c r="C7" s="25">
        <v>1081</v>
      </c>
      <c r="D7" s="25">
        <f t="shared" si="0"/>
        <v>1081</v>
      </c>
    </row>
    <row r="8" spans="1:4" x14ac:dyDescent="0.25">
      <c r="A8">
        <v>15</v>
      </c>
      <c r="B8" s="25">
        <v>128.22999999999999</v>
      </c>
      <c r="C8" s="25">
        <v>1923.45</v>
      </c>
      <c r="D8" s="25">
        <f t="shared" si="0"/>
        <v>1923.4499999999998</v>
      </c>
    </row>
    <row r="9" spans="1:4" x14ac:dyDescent="0.25">
      <c r="A9">
        <v>200</v>
      </c>
      <c r="B9" s="25">
        <v>7.03</v>
      </c>
      <c r="C9" s="25">
        <v>1406</v>
      </c>
      <c r="D9" s="25">
        <f t="shared" si="0"/>
        <v>1406</v>
      </c>
    </row>
    <row r="10" spans="1:4" x14ac:dyDescent="0.25">
      <c r="A10">
        <v>3</v>
      </c>
      <c r="B10" s="25">
        <v>829.05</v>
      </c>
      <c r="C10" s="25">
        <v>2487.15</v>
      </c>
      <c r="D10" s="25">
        <f t="shared" si="0"/>
        <v>2487.1499999999996</v>
      </c>
    </row>
    <row r="11" spans="1:4" x14ac:dyDescent="0.25">
      <c r="A11">
        <v>10</v>
      </c>
      <c r="B11" s="25">
        <v>71.55</v>
      </c>
      <c r="C11" s="25">
        <v>715.5</v>
      </c>
      <c r="D11" s="25">
        <f t="shared" si="0"/>
        <v>715.5</v>
      </c>
    </row>
    <row r="12" spans="1:4" x14ac:dyDescent="0.25">
      <c r="A12">
        <v>15</v>
      </c>
      <c r="B12" s="25">
        <v>123.74</v>
      </c>
      <c r="C12" s="25">
        <v>1856.1</v>
      </c>
      <c r="D12" s="25">
        <f t="shared" si="0"/>
        <v>1856.1</v>
      </c>
    </row>
    <row r="13" spans="1:4" x14ac:dyDescent="0.25">
      <c r="A13">
        <v>200</v>
      </c>
      <c r="B13" s="25">
        <v>12.52</v>
      </c>
      <c r="C13" s="25">
        <v>2504</v>
      </c>
      <c r="D13" s="25">
        <f t="shared" si="0"/>
        <v>2504</v>
      </c>
    </row>
    <row r="14" spans="1:4" x14ac:dyDescent="0.25">
      <c r="A14">
        <v>10</v>
      </c>
      <c r="B14" s="25">
        <v>86.55</v>
      </c>
      <c r="C14" s="25">
        <v>865.5</v>
      </c>
      <c r="D14" s="25">
        <f t="shared" si="0"/>
        <v>865.5</v>
      </c>
    </row>
    <row r="15" spans="1:4" x14ac:dyDescent="0.25">
      <c r="A15">
        <v>30</v>
      </c>
      <c r="B15" s="25">
        <v>97.37</v>
      </c>
      <c r="C15" s="25">
        <v>2921.1</v>
      </c>
      <c r="D15" s="25">
        <f t="shared" si="0"/>
        <v>2921.1000000000004</v>
      </c>
    </row>
    <row r="16" spans="1:4" x14ac:dyDescent="0.25">
      <c r="A16">
        <v>65</v>
      </c>
      <c r="B16" s="25">
        <v>73.84</v>
      </c>
      <c r="C16" s="25">
        <v>4799.6000000000004</v>
      </c>
      <c r="D16" s="25">
        <f t="shared" si="0"/>
        <v>4799.6000000000004</v>
      </c>
    </row>
    <row r="17" spans="1:4" x14ac:dyDescent="0.25">
      <c r="A17">
        <v>15</v>
      </c>
      <c r="B17" s="25">
        <v>25.55</v>
      </c>
      <c r="C17" s="25">
        <v>383.25</v>
      </c>
      <c r="D17" s="25">
        <f t="shared" si="0"/>
        <v>383.25</v>
      </c>
    </row>
    <row r="18" spans="1:4" x14ac:dyDescent="0.25">
      <c r="A18">
        <v>6</v>
      </c>
      <c r="B18" s="25">
        <v>17.82</v>
      </c>
      <c r="C18" s="25">
        <v>106.92</v>
      </c>
      <c r="D18" s="25">
        <f t="shared" si="0"/>
        <v>106.92</v>
      </c>
    </row>
    <row r="19" spans="1:4" x14ac:dyDescent="0.25">
      <c r="A19">
        <v>20</v>
      </c>
      <c r="B19" s="25">
        <v>8.52</v>
      </c>
      <c r="C19" s="25">
        <v>170.4</v>
      </c>
      <c r="D19" s="25">
        <f t="shared" si="0"/>
        <v>170.39999999999998</v>
      </c>
    </row>
    <row r="20" spans="1:4" x14ac:dyDescent="0.25">
      <c r="A20">
        <v>15</v>
      </c>
      <c r="B20" s="25">
        <v>126.26</v>
      </c>
      <c r="C20" s="25">
        <v>1893.9</v>
      </c>
      <c r="D20" s="25">
        <f t="shared" si="0"/>
        <v>1893.9</v>
      </c>
    </row>
    <row r="21" spans="1:4" x14ac:dyDescent="0.25">
      <c r="A21">
        <v>40</v>
      </c>
      <c r="B21" s="25">
        <v>89.84</v>
      </c>
      <c r="C21" s="25">
        <v>3593.6</v>
      </c>
      <c r="D21" s="25">
        <f t="shared" si="0"/>
        <v>3593.6000000000004</v>
      </c>
    </row>
    <row r="22" spans="1:4" x14ac:dyDescent="0.25">
      <c r="A22">
        <v>5</v>
      </c>
      <c r="B22" s="25">
        <v>210.35</v>
      </c>
      <c r="C22" s="25">
        <v>1051.75</v>
      </c>
      <c r="D22" s="25">
        <f t="shared" si="0"/>
        <v>1051.75</v>
      </c>
    </row>
    <row r="23" spans="1:4" x14ac:dyDescent="0.25">
      <c r="A23">
        <v>10</v>
      </c>
      <c r="B23" s="25">
        <v>37.979999999999997</v>
      </c>
      <c r="C23" s="25">
        <v>379.8</v>
      </c>
      <c r="D23" s="25">
        <f t="shared" si="0"/>
        <v>379.79999999999995</v>
      </c>
    </row>
    <row r="24" spans="1:4" x14ac:dyDescent="0.25">
      <c r="A24">
        <v>80</v>
      </c>
      <c r="B24" s="25">
        <v>84.52</v>
      </c>
      <c r="C24" s="25">
        <v>6761.6</v>
      </c>
      <c r="D24" s="25">
        <f t="shared" si="0"/>
        <v>6761.5999999999995</v>
      </c>
    </row>
    <row r="25" spans="1:4" x14ac:dyDescent="0.25">
      <c r="A25">
        <v>10</v>
      </c>
      <c r="B25" s="25">
        <v>58.6</v>
      </c>
      <c r="C25" s="25">
        <v>586</v>
      </c>
      <c r="D25" s="25">
        <f t="shared" si="0"/>
        <v>586</v>
      </c>
    </row>
    <row r="26" spans="1:4" x14ac:dyDescent="0.25">
      <c r="A26">
        <v>10</v>
      </c>
      <c r="B26" s="25">
        <v>26.26</v>
      </c>
      <c r="C26" s="25">
        <v>262.60000000000002</v>
      </c>
      <c r="D26" s="25">
        <f t="shared" si="0"/>
        <v>262.60000000000002</v>
      </c>
    </row>
    <row r="27" spans="1:4" x14ac:dyDescent="0.25">
      <c r="A27">
        <v>10</v>
      </c>
      <c r="B27" s="25">
        <v>30.94</v>
      </c>
      <c r="C27" s="25">
        <v>309.39999999999998</v>
      </c>
      <c r="D27" s="25">
        <f t="shared" si="0"/>
        <v>309.40000000000003</v>
      </c>
    </row>
    <row r="28" spans="1:4" x14ac:dyDescent="0.25">
      <c r="A28">
        <v>10</v>
      </c>
      <c r="B28" s="25">
        <v>43.69</v>
      </c>
      <c r="C28" s="25">
        <v>436.9</v>
      </c>
      <c r="D28" s="25">
        <f t="shared" si="0"/>
        <v>436.9</v>
      </c>
    </row>
    <row r="29" spans="1:4" x14ac:dyDescent="0.25">
      <c r="A29">
        <v>2</v>
      </c>
      <c r="B29" s="25">
        <v>2934.82</v>
      </c>
      <c r="C29" s="25">
        <v>5869.64</v>
      </c>
      <c r="D29" s="25">
        <f t="shared" si="0"/>
        <v>5869.64</v>
      </c>
    </row>
    <row r="30" spans="1:4" x14ac:dyDescent="0.25">
      <c r="A30">
        <v>100</v>
      </c>
      <c r="B30" s="25">
        <v>65.16</v>
      </c>
      <c r="C30" s="25">
        <v>6516</v>
      </c>
      <c r="D30" s="25">
        <f t="shared" si="0"/>
        <v>6516</v>
      </c>
    </row>
    <row r="31" spans="1:4" x14ac:dyDescent="0.25">
      <c r="A31">
        <v>128</v>
      </c>
      <c r="B31" s="25">
        <v>301.63</v>
      </c>
      <c r="C31" s="25">
        <v>38608.639999999999</v>
      </c>
      <c r="D31" s="25">
        <f t="shared" si="0"/>
        <v>38608.639999999999</v>
      </c>
    </row>
    <row r="32" spans="1:4" x14ac:dyDescent="0.25">
      <c r="B32" s="25"/>
      <c r="C32" s="25">
        <v>100890.05</v>
      </c>
      <c r="D32" s="25">
        <f>SUM(D1:D31)</f>
        <v>100890.04999999999</v>
      </c>
    </row>
    <row r="33" spans="2:3" x14ac:dyDescent="0.25">
      <c r="B33" s="25"/>
      <c r="C33" s="25">
        <v>100890.05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group1</dc:creator>
  <cp:lastModifiedBy>Болдырева Оксана Владиславовна</cp:lastModifiedBy>
  <cp:lastPrinted>2018-05-04T06:46:33Z</cp:lastPrinted>
  <dcterms:created xsi:type="dcterms:W3CDTF">2018-05-03T09:40:42Z</dcterms:created>
  <dcterms:modified xsi:type="dcterms:W3CDTF">2018-05-18T07:41:12Z</dcterms:modified>
</cp:coreProperties>
</file>