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21" sheetId="4" r:id="rId1"/>
    <sheet name="Лист1" sheetId="5" r:id="rId2"/>
  </sheets>
  <definedNames>
    <definedName name="_xlnm._FilterDatabase" localSheetId="0" hidden="1">'НМЦ 2021'!$C$7:$N$14</definedName>
  </definedNames>
  <calcPr calcId="145621" refMode="R1C1"/>
</workbook>
</file>

<file path=xl/calcChain.xml><?xml version="1.0" encoding="utf-8"?>
<calcChain xmlns="http://schemas.openxmlformats.org/spreadsheetml/2006/main">
  <c r="N9" i="4" l="1"/>
  <c r="N7" i="4"/>
  <c r="M7" i="4"/>
  <c r="P89" i="5" l="1"/>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 r="F8" i="4" l="1"/>
  <c r="N8" i="4" l="1"/>
</calcChain>
</file>

<file path=xl/sharedStrings.xml><?xml version="1.0" encoding="utf-8"?>
<sst xmlns="http://schemas.openxmlformats.org/spreadsheetml/2006/main" count="286" uniqueCount="117">
  <si>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</si>
  <si>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</si>
  <si>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</si>
  <si>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</si>
  <si>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</si>
  <si>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</si>
  <si>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</si>
  <si>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</si>
  <si>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</si>
  <si>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</si>
  <si>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</si>
  <si>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</si>
  <si>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</si>
  <si>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</si>
  <si>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</si>
  <si>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</si>
  <si>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</si>
  <si>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</si>
  <si>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</si>
  <si>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</si>
  <si>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</si>
  <si>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</si>
  <si>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</si>
  <si>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</si>
  <si>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</si>
  <si>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</si>
  <si>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</si>
  <si>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</si>
  <si>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</si>
  <si>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</si>
  <si>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</si>
  <si>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</si>
  <si>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</si>
  <si>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</si>
  <si>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</si>
  <si>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</si>
  <si>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</si>
  <si>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</si>
  <si>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</si>
  <si>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</si>
  <si>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</si>
  <si>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</si>
  <si>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</si>
  <si>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</si>
  <si>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</si>
  <si>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</si>
  <si>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</si>
  <si>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</si>
  <si>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</si>
  <si>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</si>
  <si>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</si>
  <si>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</si>
  <si>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</si>
  <si>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</si>
  <si>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</si>
  <si>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</si>
  <si>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</si>
  <si>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</si>
  <si>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</si>
  <si>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</si>
  <si>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</si>
  <si>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</si>
  <si>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</si>
  <si>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</si>
  <si>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</si>
  <si>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</si>
  <si>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</si>
  <si>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</si>
  <si>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</si>
  <si>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</si>
  <si>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</si>
  <si>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</si>
  <si>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</si>
  <si>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</si>
  <si>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</si>
  <si>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</si>
  <si>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</si>
  <si>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</si>
  <si>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</si>
  <si>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</si>
  <si>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</si>
  <si>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</si>
  <si>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</si>
  <si>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</si>
  <si>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</si>
  <si>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</si>
  <si>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</si>
  <si>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</si>
  <si>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</si>
  <si>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</si>
  <si>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</si>
  <si>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</si>
  <si>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</si>
  <si>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</si>
  <si>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</si>
  <si>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</si>
  <si>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</si>
  <si>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</si>
  <si>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</si>
  <si>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</si>
  <si>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</si>
  <si>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</si>
  <si>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</si>
  <si>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</si>
  <si>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</si>
  <si>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</si>
  <si>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</si>
  <si>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Ед. изм.</t>
  </si>
  <si>
    <t>8 (34675) 50047</t>
  </si>
  <si>
    <t>Гл. эксперт                                                                                                                         М. Г. Филиппова</t>
  </si>
  <si>
    <t>IV. Обоснование начальной (максимальной) цены  контракта на поставку диванов</t>
  </si>
  <si>
    <t>коммерческое предложение исх. № 110 от 03.08.2021 г.</t>
  </si>
  <si>
    <t>коммерческое предложение исх. № 150 от 05.08.2021 г.</t>
  </si>
  <si>
    <t>Диван</t>
  </si>
  <si>
    <t>Итого: Начальная (максимальная) цена контракта: 60 000 (шестьдесят тысяч) рублей 00 копеек</t>
  </si>
  <si>
    <t>коммерческое предложение исх. №101-26 от 04.08.2021 г.</t>
  </si>
  <si>
    <t xml:space="preserve">Вид материала обивки:
Кожа искусственная. 
Количество посадочных мест: 3 (шт).
Наличие декоративных подушек: Нет.
Наличие механизма раскладывания: Нет.
Наличие подлокотников: Да.
Наличие ящика для белья: Нет.
Наполнитель: Беспружинный. 
Тип дивана: Прямой.  
Тип каркаса: Деревянный.  
Тип напольной опоры: Ножки.
Дополнительные характеристики:
Размеры: 
Ширина не менее 1730 мм, но не более 1735 мм;
Глубина не менее 850 мм, но не более 855 мм;
Высота не менее 700 мм, но не более 705 мм.
Размеры посадочного места: Ширина не менее 1350 мм, но не более 1355 мм.
Глубина не  менее 560 мм, но не более 565 мм.
Наполнитель: пенополиуретан и синтепон.
Цвет: коричневый.
Установлен на хромированных металлических опорах высотой не менее 100 мм, но не более 105 мм.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</si>
</sst>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30">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0" xfId="0" quotePrefix="1" applyFont="1" applyFill="1" applyBorder="1" applyAlignment="1">
      <alignment horizont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5" fillId="0" borderId="1" xfId="0" applyFont="1" applyFill="1" applyBorder="1" applyAlignment="1">
      <alignment horizontal="left" vertical="top" wrapText="1"/>
    </xf>
    <xf numFmtId="0" fontId="11" fillId="0" borderId="0"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applyAlignment="1">
      <alignment horizontal="left" vertical="center"/>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5" fillId="0" borderId="0" xfId="0" applyFont="1" applyFill="1" applyBorder="1" applyAlignment="1">
      <alignment horizontal="left" vertical="top" wrapText="1"/>
    </xf>
    <xf numFmtId="0" fontId="0" fillId="0" borderId="0" xfId="0" applyFont="1" applyBorder="1" applyAlignment="1">
      <alignment horizontal="left" vertical="center"/>
    </xf>
    <xf numFmtId="0" fontId="1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7" zoomScaleNormal="100" workbookViewId="0">
      <selection activeCell="G7" sqref="G7"/>
    </sheetView>
  </sheetViews>
  <sheetFormatPr defaultRowHeight="18.75" x14ac:dyDescent="0.25"/>
  <cols>
    <col min="1" max="1" width="5.7109375" style="9" customWidth="1"/>
    <col min="2" max="2" width="17.28515625" style="72" customWidth="1"/>
    <col min="3" max="3" width="46.85546875" style="9" customWidth="1"/>
    <col min="4" max="4" width="17.7109375" style="10" customWidth="1"/>
    <col min="5" max="5" width="6.14062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4.7109375" style="9" customWidth="1"/>
    <col min="14" max="14" width="17" style="10" customWidth="1"/>
    <col min="15" max="15" width="13.85546875" style="8" customWidth="1"/>
    <col min="16" max="16" width="16.85546875" style="8" customWidth="1"/>
    <col min="17" max="24" width="9.140625" style="8"/>
    <col min="25" max="25" width="2.42578125" style="8" customWidth="1"/>
    <col min="26" max="26" width="17.42578125" style="8" customWidth="1"/>
    <col min="27" max="27" width="15.85546875" style="8" customWidth="1"/>
    <col min="28" max="28" width="14.85546875" style="8" customWidth="1"/>
    <col min="29" max="29" width="19.5703125" style="8" customWidth="1"/>
    <col min="30" max="16384" width="9.140625" style="8"/>
  </cols>
  <sheetData>
    <row r="1" spans="1:15" s="78" customFormat="1" ht="15.75" x14ac:dyDescent="0.25">
      <c r="A1" s="200" t="s">
        <v>110</v>
      </c>
      <c r="B1" s="200"/>
      <c r="C1" s="200"/>
      <c r="D1" s="200"/>
      <c r="E1" s="200"/>
      <c r="F1" s="200"/>
      <c r="G1" s="200"/>
      <c r="H1" s="200"/>
      <c r="I1" s="200"/>
      <c r="J1" s="200"/>
      <c r="K1" s="200"/>
      <c r="L1" s="200"/>
      <c r="M1" s="200"/>
      <c r="N1" s="200"/>
    </row>
    <row r="2" spans="1:15" s="78" customFormat="1" ht="18" customHeight="1" x14ac:dyDescent="0.25">
      <c r="A2" s="79"/>
      <c r="B2" s="79"/>
      <c r="C2" s="200"/>
      <c r="D2" s="200"/>
      <c r="E2" s="200"/>
      <c r="F2" s="200"/>
      <c r="G2" s="200"/>
      <c r="H2" s="200"/>
      <c r="I2" s="200"/>
      <c r="J2" s="200"/>
      <c r="K2" s="200"/>
      <c r="L2" s="200"/>
      <c r="M2" s="79"/>
      <c r="N2" s="80"/>
    </row>
    <row r="3" spans="1:15" ht="18.75" customHeight="1" x14ac:dyDescent="0.25">
      <c r="A3" s="204" t="s">
        <v>27</v>
      </c>
      <c r="B3" s="204"/>
      <c r="C3" s="204"/>
      <c r="D3" s="204"/>
      <c r="E3" s="204"/>
      <c r="F3" s="204"/>
      <c r="G3" s="204"/>
      <c r="H3" s="204"/>
      <c r="I3" s="204"/>
      <c r="J3" s="204"/>
      <c r="K3" s="204"/>
      <c r="L3" s="204"/>
      <c r="M3" s="59"/>
      <c r="N3" s="4"/>
    </row>
    <row r="4" spans="1:15" ht="21.75" customHeight="1" thickBot="1" x14ac:dyDescent="0.3">
      <c r="A4" s="204" t="s">
        <v>28</v>
      </c>
      <c r="B4" s="204"/>
      <c r="C4" s="204"/>
      <c r="D4" s="204"/>
      <c r="E4" s="204"/>
      <c r="F4" s="204"/>
      <c r="G4" s="204"/>
      <c r="H4" s="204"/>
      <c r="I4" s="1"/>
      <c r="J4" s="2"/>
      <c r="K4" s="2"/>
      <c r="L4" s="2"/>
      <c r="M4" s="59"/>
      <c r="N4" s="4"/>
    </row>
    <row r="5" spans="1:15" ht="56.25" customHeight="1" thickBot="1" x14ac:dyDescent="0.3">
      <c r="A5" s="201" t="s">
        <v>36</v>
      </c>
      <c r="B5" s="201" t="s">
        <v>34</v>
      </c>
      <c r="C5" s="201" t="s">
        <v>35</v>
      </c>
      <c r="D5" s="203" t="s">
        <v>33</v>
      </c>
      <c r="E5" s="201" t="s">
        <v>107</v>
      </c>
      <c r="F5" s="202" t="s">
        <v>0</v>
      </c>
      <c r="G5" s="201" t="s">
        <v>1</v>
      </c>
      <c r="H5" s="201"/>
      <c r="I5" s="201"/>
      <c r="J5" s="201"/>
      <c r="K5" s="201"/>
      <c r="L5" s="201"/>
      <c r="M5" s="201" t="s">
        <v>32</v>
      </c>
      <c r="N5" s="201"/>
    </row>
    <row r="6" spans="1:15" ht="31.5" customHeight="1" thickBot="1" x14ac:dyDescent="0.3">
      <c r="A6" s="201"/>
      <c r="B6" s="201"/>
      <c r="C6" s="201"/>
      <c r="D6" s="203"/>
      <c r="E6" s="201"/>
      <c r="F6" s="202"/>
      <c r="G6" s="194" t="s">
        <v>96</v>
      </c>
      <c r="H6" s="194" t="s">
        <v>97</v>
      </c>
      <c r="I6" s="194" t="s">
        <v>98</v>
      </c>
      <c r="J6" s="195" t="s">
        <v>10</v>
      </c>
      <c r="K6" s="195" t="s">
        <v>11</v>
      </c>
      <c r="L6" s="195" t="s">
        <v>12</v>
      </c>
      <c r="M6" s="196" t="s">
        <v>3</v>
      </c>
      <c r="N6" s="26" t="s">
        <v>2</v>
      </c>
    </row>
    <row r="7" spans="1:15" s="11" customFormat="1" ht="359.25" customHeight="1" thickBot="1" x14ac:dyDescent="0.3">
      <c r="A7" s="81">
        <v>1</v>
      </c>
      <c r="B7" s="23" t="s">
        <v>113</v>
      </c>
      <c r="C7" s="199" t="s">
        <v>116</v>
      </c>
      <c r="D7" s="26" t="s">
        <v>6</v>
      </c>
      <c r="E7" s="26" t="s">
        <v>4</v>
      </c>
      <c r="F7" s="24">
        <v>2</v>
      </c>
      <c r="G7" s="28">
        <v>32000</v>
      </c>
      <c r="H7" s="28">
        <v>28000</v>
      </c>
      <c r="I7" s="28">
        <v>30000</v>
      </c>
      <c r="J7" s="26"/>
      <c r="K7" s="26"/>
      <c r="L7" s="26"/>
      <c r="M7" s="176">
        <f>ROUND((G7+H7+I7)/3,2)</f>
        <v>30000</v>
      </c>
      <c r="N7" s="28">
        <f>ROUND((F7*M7),2)</f>
        <v>60000</v>
      </c>
      <c r="O7" s="16"/>
    </row>
    <row r="8" spans="1:15" s="11" customFormat="1" ht="25.5" customHeight="1" thickBot="1" x14ac:dyDescent="0.3">
      <c r="A8" s="81"/>
      <c r="B8" s="81"/>
      <c r="C8" s="81" t="s">
        <v>7</v>
      </c>
      <c r="D8" s="83"/>
      <c r="E8" s="83"/>
      <c r="F8" s="84">
        <f>F7</f>
        <v>2</v>
      </c>
      <c r="G8" s="85"/>
      <c r="H8" s="85"/>
      <c r="I8" s="85"/>
      <c r="J8" s="83"/>
      <c r="K8" s="83"/>
      <c r="L8" s="83"/>
      <c r="M8" s="176"/>
      <c r="N8" s="147">
        <f>N7</f>
        <v>60000</v>
      </c>
      <c r="O8" s="132"/>
    </row>
    <row r="9" spans="1:15" s="5" customFormat="1" ht="27" customHeight="1" thickBot="1" x14ac:dyDescent="0.3">
      <c r="A9" s="23"/>
      <c r="B9" s="23"/>
      <c r="C9" s="81" t="s">
        <v>29</v>
      </c>
      <c r="D9" s="81"/>
      <c r="E9" s="182"/>
      <c r="F9" s="87"/>
      <c r="G9" s="91"/>
      <c r="H9" s="91"/>
      <c r="I9" s="91"/>
      <c r="J9" s="182"/>
      <c r="K9" s="182"/>
      <c r="L9" s="182"/>
      <c r="M9" s="182"/>
      <c r="N9" s="86">
        <f>N8</f>
        <v>60000</v>
      </c>
    </row>
    <row r="10" spans="1:15" s="5" customFormat="1" ht="15" customHeight="1" x14ac:dyDescent="0.25">
      <c r="A10" s="64"/>
      <c r="B10" s="63"/>
      <c r="C10" s="193"/>
      <c r="D10" s="63"/>
      <c r="E10" s="64"/>
      <c r="F10" s="64"/>
      <c r="G10" s="64"/>
      <c r="H10" s="64"/>
      <c r="I10" s="64"/>
      <c r="J10" s="64"/>
      <c r="K10" s="64"/>
      <c r="L10" s="64"/>
      <c r="M10" s="64"/>
      <c r="N10" s="63"/>
    </row>
    <row r="11" spans="1:15" s="6" customFormat="1" ht="22.5" customHeight="1" x14ac:dyDescent="0.25">
      <c r="A11" s="120" t="s">
        <v>114</v>
      </c>
      <c r="B11" s="121"/>
      <c r="C11" s="122"/>
      <c r="D11" s="121"/>
      <c r="E11" s="120"/>
      <c r="F11" s="120"/>
      <c r="G11" s="120"/>
      <c r="H11" s="120"/>
      <c r="I11" s="54"/>
      <c r="J11" s="54"/>
      <c r="K11" s="54"/>
      <c r="L11" s="54"/>
      <c r="M11" s="55"/>
      <c r="N11" s="183"/>
      <c r="O11" s="183"/>
    </row>
    <row r="12" spans="1:15" ht="15" x14ac:dyDescent="0.25">
      <c r="A12" s="7"/>
      <c r="B12" s="59"/>
      <c r="C12" s="60"/>
      <c r="D12" s="59"/>
      <c r="E12" s="7"/>
      <c r="F12" s="7"/>
      <c r="G12" s="7"/>
      <c r="H12" s="7"/>
      <c r="I12" s="7"/>
      <c r="J12" s="7"/>
      <c r="K12" s="7"/>
      <c r="L12" s="7"/>
      <c r="M12" s="7"/>
      <c r="N12" s="7"/>
      <c r="O12" s="197"/>
    </row>
    <row r="13" spans="1:15" s="7" customFormat="1" ht="15" x14ac:dyDescent="0.25">
      <c r="A13" s="204" t="s">
        <v>109</v>
      </c>
      <c r="B13" s="204"/>
      <c r="C13" s="204"/>
      <c r="D13" s="204"/>
      <c r="E13" s="204"/>
      <c r="F13" s="204"/>
      <c r="G13" s="204"/>
      <c r="H13" s="204"/>
      <c r="I13" s="204"/>
      <c r="J13" s="204"/>
      <c r="K13" s="204"/>
      <c r="L13" s="204"/>
      <c r="M13" s="204"/>
      <c r="N13" s="204"/>
      <c r="O13" s="198"/>
    </row>
    <row r="14" spans="1:15" s="5" customFormat="1" ht="15" customHeight="1" x14ac:dyDescent="0.25">
      <c r="A14" s="206" t="s">
        <v>108</v>
      </c>
      <c r="B14" s="206"/>
      <c r="C14" s="206"/>
      <c r="D14" s="63"/>
      <c r="E14" s="64"/>
      <c r="F14" s="64"/>
      <c r="G14" s="64"/>
      <c r="H14" s="64"/>
      <c r="I14" s="64"/>
      <c r="J14" s="64"/>
      <c r="K14" s="64"/>
      <c r="L14" s="64"/>
      <c r="M14" s="192"/>
      <c r="N14" s="65"/>
      <c r="O14" s="12"/>
    </row>
    <row r="15" spans="1:15" s="5" customFormat="1" ht="15" x14ac:dyDescent="0.25">
      <c r="A15" s="4"/>
      <c r="B15" s="4"/>
      <c r="C15" s="4"/>
      <c r="D15" s="4"/>
      <c r="E15" s="4"/>
      <c r="F15" s="66"/>
      <c r="G15" s="67"/>
      <c r="H15" s="67"/>
      <c r="I15" s="67"/>
      <c r="J15" s="68"/>
      <c r="K15" s="68"/>
      <c r="L15" s="68"/>
      <c r="M15" s="187"/>
      <c r="N15" s="56"/>
    </row>
    <row r="16" spans="1:15" s="5" customFormat="1" ht="15" customHeight="1" x14ac:dyDescent="0.25">
      <c r="A16" s="205" t="s">
        <v>17</v>
      </c>
      <c r="B16" s="205"/>
      <c r="C16" s="207" t="s">
        <v>115</v>
      </c>
      <c r="D16" s="207"/>
      <c r="E16" s="207"/>
      <c r="F16" s="66"/>
      <c r="G16" s="67"/>
      <c r="H16" s="67"/>
      <c r="I16" s="67"/>
      <c r="J16" s="68"/>
      <c r="K16" s="68"/>
      <c r="L16" s="68"/>
      <c r="M16" s="187"/>
      <c r="N16" s="56"/>
    </row>
    <row r="17" spans="1:16" s="5" customFormat="1" ht="15" customHeight="1" x14ac:dyDescent="0.25">
      <c r="A17" s="205" t="s">
        <v>31</v>
      </c>
      <c r="B17" s="205"/>
      <c r="C17" s="207" t="s">
        <v>111</v>
      </c>
      <c r="D17" s="207"/>
      <c r="E17" s="207"/>
      <c r="F17" s="66"/>
      <c r="G17" s="67"/>
      <c r="H17" s="67"/>
      <c r="I17" s="67"/>
      <c r="J17" s="68"/>
      <c r="K17" s="68"/>
      <c r="L17" s="68"/>
      <c r="M17" s="187"/>
      <c r="N17" s="4"/>
    </row>
    <row r="18" spans="1:16" s="5" customFormat="1" ht="15" customHeight="1" x14ac:dyDescent="0.25">
      <c r="A18" s="205" t="s">
        <v>18</v>
      </c>
      <c r="B18" s="205"/>
      <c r="C18" s="207" t="s">
        <v>112</v>
      </c>
      <c r="D18" s="207"/>
      <c r="E18" s="207"/>
      <c r="F18" s="66"/>
      <c r="G18" s="67"/>
      <c r="H18" s="67"/>
      <c r="I18" s="67"/>
      <c r="J18" s="68"/>
      <c r="K18" s="68"/>
      <c r="L18" s="68"/>
      <c r="M18" s="4"/>
      <c r="N18" s="187"/>
    </row>
    <row r="19" spans="1:16" s="5" customFormat="1" ht="15" customHeight="1" x14ac:dyDescent="0.25">
      <c r="A19" s="205"/>
      <c r="B19" s="205"/>
      <c r="C19" s="207"/>
      <c r="D19" s="207"/>
      <c r="E19" s="207"/>
      <c r="F19" s="66"/>
      <c r="G19" s="67"/>
      <c r="H19" s="67"/>
      <c r="I19" s="67"/>
      <c r="J19" s="68"/>
      <c r="K19" s="68"/>
      <c r="L19" s="68"/>
      <c r="M19" s="4"/>
      <c r="N19" s="4"/>
    </row>
    <row r="20" spans="1:16" s="5" customFormat="1" ht="15" customHeight="1" x14ac:dyDescent="0.25">
      <c r="A20" s="205"/>
      <c r="B20" s="205"/>
      <c r="C20" s="207"/>
      <c r="D20" s="207"/>
      <c r="E20" s="207"/>
      <c r="F20" s="66"/>
      <c r="G20" s="67"/>
      <c r="H20" s="67"/>
      <c r="I20" s="67"/>
      <c r="J20" s="68"/>
      <c r="K20" s="68"/>
      <c r="L20" s="68"/>
      <c r="M20" s="4"/>
      <c r="N20" s="4"/>
      <c r="P20" s="8"/>
    </row>
    <row r="21" spans="1:16" ht="15.75" x14ac:dyDescent="0.25">
      <c r="B21" s="124"/>
      <c r="C21" s="185"/>
      <c r="D21" s="185"/>
      <c r="E21" s="59"/>
      <c r="F21" s="66"/>
      <c r="G21" s="66"/>
      <c r="H21" s="125"/>
      <c r="I21" s="186"/>
      <c r="M21" s="8"/>
      <c r="N21" s="8"/>
    </row>
    <row r="22" spans="1:16" ht="15.75" x14ac:dyDescent="0.25">
      <c r="B22" s="126"/>
      <c r="C22" s="59"/>
      <c r="D22" s="4"/>
      <c r="E22" s="59"/>
      <c r="F22" s="66"/>
      <c r="G22" s="66"/>
      <c r="H22" s="125"/>
      <c r="I22" s="125"/>
      <c r="M22" s="8"/>
      <c r="N22" s="8"/>
    </row>
    <row r="23" spans="1:16" x14ac:dyDescent="0.25">
      <c r="A23" s="8"/>
      <c r="F23" s="3"/>
      <c r="G23" s="3"/>
      <c r="H23" s="130"/>
      <c r="I23" s="130"/>
      <c r="M23" s="8"/>
      <c r="N23" s="8"/>
    </row>
    <row r="24" spans="1:16" x14ac:dyDescent="0.25">
      <c r="A24" s="8"/>
      <c r="B24" s="128"/>
      <c r="H24" s="130" t="s">
        <v>56</v>
      </c>
      <c r="I24" s="130"/>
      <c r="M24" s="8"/>
      <c r="N24" s="8"/>
    </row>
  </sheetData>
  <mergeCells count="24">
    <mergeCell ref="A20:B20"/>
    <mergeCell ref="A14:C14"/>
    <mergeCell ref="C5:C6"/>
    <mergeCell ref="A17:B17"/>
    <mergeCell ref="A18:B18"/>
    <mergeCell ref="A19:B19"/>
    <mergeCell ref="C18:E18"/>
    <mergeCell ref="C16:E16"/>
    <mergeCell ref="C17:E17"/>
    <mergeCell ref="A13:N13"/>
    <mergeCell ref="A16:B16"/>
    <mergeCell ref="C19:E19"/>
    <mergeCell ref="C20:E20"/>
    <mergeCell ref="C2:L2"/>
    <mergeCell ref="A1:N1"/>
    <mergeCell ref="G5:L5"/>
    <mergeCell ref="M5:N5"/>
    <mergeCell ref="E5:E6"/>
    <mergeCell ref="F5:F6"/>
    <mergeCell ref="D5:D6"/>
    <mergeCell ref="B5:B6"/>
    <mergeCell ref="A5:A6"/>
    <mergeCell ref="A4:H4"/>
    <mergeCell ref="A3:L3"/>
  </mergeCells>
  <pageMargins left="0.23622047244094491" right="0.23622047244094491" top="0.27559055118110237" bottom="0.19685039370078741" header="0.27559055118110237"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00" t="s">
        <v>26</v>
      </c>
      <c r="B1" s="200"/>
      <c r="C1" s="200"/>
      <c r="D1" s="200"/>
      <c r="E1" s="200"/>
      <c r="F1" s="200"/>
      <c r="G1" s="200"/>
      <c r="H1" s="200"/>
      <c r="I1" s="200"/>
      <c r="J1" s="200"/>
      <c r="K1" s="200"/>
      <c r="L1" s="200"/>
      <c r="M1" s="200"/>
      <c r="N1" s="200"/>
      <c r="O1" s="200"/>
      <c r="P1" s="200"/>
      <c r="Q1" s="200"/>
    </row>
    <row r="2" spans="1:19" s="78" customFormat="1" ht="18" customHeight="1" x14ac:dyDescent="0.25">
      <c r="A2" s="190"/>
      <c r="B2" s="190"/>
      <c r="C2" s="200"/>
      <c r="D2" s="200"/>
      <c r="E2" s="200"/>
      <c r="F2" s="200"/>
      <c r="G2" s="200"/>
      <c r="H2" s="200"/>
      <c r="I2" s="200"/>
      <c r="J2" s="200"/>
      <c r="K2" s="200"/>
      <c r="L2" s="200"/>
      <c r="M2" s="200"/>
      <c r="N2" s="200"/>
      <c r="O2" s="200"/>
      <c r="P2" s="190"/>
      <c r="Q2" s="80"/>
    </row>
    <row r="3" spans="1:19" ht="18.75" customHeight="1" x14ac:dyDescent="0.25">
      <c r="A3" s="204" t="s">
        <v>27</v>
      </c>
      <c r="B3" s="204"/>
      <c r="C3" s="204"/>
      <c r="D3" s="204"/>
      <c r="E3" s="204"/>
      <c r="F3" s="204"/>
      <c r="G3" s="204"/>
      <c r="H3" s="204"/>
      <c r="I3" s="204"/>
      <c r="J3" s="204"/>
      <c r="K3" s="204"/>
      <c r="L3" s="204"/>
      <c r="M3" s="59"/>
      <c r="N3" s="59"/>
      <c r="O3" s="59"/>
      <c r="P3" s="59"/>
      <c r="Q3" s="4"/>
    </row>
    <row r="4" spans="1:19" ht="21.75" customHeight="1" thickBot="1" x14ac:dyDescent="0.3">
      <c r="A4" s="204" t="s">
        <v>28</v>
      </c>
      <c r="B4" s="204"/>
      <c r="C4" s="204"/>
      <c r="D4" s="204"/>
      <c r="E4" s="204"/>
      <c r="F4" s="204"/>
      <c r="G4" s="204"/>
      <c r="H4" s="204"/>
      <c r="I4" s="1"/>
      <c r="J4" s="2"/>
      <c r="K4" s="2"/>
      <c r="L4" s="2"/>
      <c r="M4" s="59"/>
      <c r="N4" s="59"/>
      <c r="O4" s="59"/>
      <c r="P4" s="59"/>
      <c r="Q4" s="4"/>
    </row>
    <row r="5" spans="1:19" ht="93" customHeight="1" thickBot="1" x14ac:dyDescent="0.3">
      <c r="A5" s="222" t="s">
        <v>36</v>
      </c>
      <c r="B5" s="222" t="s">
        <v>34</v>
      </c>
      <c r="C5" s="222" t="s">
        <v>35</v>
      </c>
      <c r="D5" s="221" t="s">
        <v>33</v>
      </c>
      <c r="E5" s="222" t="s">
        <v>5</v>
      </c>
      <c r="F5" s="225" t="s">
        <v>0</v>
      </c>
      <c r="G5" s="227" t="s">
        <v>1</v>
      </c>
      <c r="H5" s="228"/>
      <c r="I5" s="228"/>
      <c r="J5" s="228"/>
      <c r="K5" s="228"/>
      <c r="L5" s="228"/>
      <c r="M5" s="228"/>
      <c r="N5" s="228"/>
      <c r="O5" s="229"/>
      <c r="P5" s="227" t="s">
        <v>32</v>
      </c>
      <c r="Q5" s="229"/>
    </row>
    <row r="6" spans="1:19" ht="41.25" customHeight="1" thickBot="1" x14ac:dyDescent="0.3">
      <c r="A6" s="223"/>
      <c r="B6" s="223"/>
      <c r="C6" s="223"/>
      <c r="D6" s="224"/>
      <c r="E6" s="223"/>
      <c r="F6" s="226"/>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12">
        <v>3</v>
      </c>
      <c r="B11" s="215" t="s">
        <v>76</v>
      </c>
      <c r="C11" s="215"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10"/>
      <c r="B12" s="210"/>
      <c r="C12" s="210"/>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12">
        <v>4</v>
      </c>
      <c r="B14" s="215" t="s">
        <v>76</v>
      </c>
      <c r="C14" s="215" t="s">
        <v>14</v>
      </c>
      <c r="D14" s="221" t="s">
        <v>19</v>
      </c>
      <c r="E14" s="221" t="s">
        <v>4</v>
      </c>
      <c r="F14" s="217">
        <v>10</v>
      </c>
      <c r="G14" s="218">
        <v>1300</v>
      </c>
      <c r="H14" s="218">
        <v>1345</v>
      </c>
      <c r="I14" s="218">
        <v>1350</v>
      </c>
      <c r="J14" s="83"/>
      <c r="K14" s="83"/>
      <c r="L14" s="83"/>
      <c r="M14" s="209"/>
      <c r="N14" s="209"/>
      <c r="O14" s="209"/>
      <c r="P14" s="211">
        <f>ROUND((G14+H14+I14)/3,2)</f>
        <v>1331.67</v>
      </c>
      <c r="Q14" s="211">
        <f>F14*P14</f>
        <v>13316.7</v>
      </c>
    </row>
    <row r="15" spans="1:19" s="5" customFormat="1" ht="15.75" customHeight="1" thickBot="1" x14ac:dyDescent="0.3">
      <c r="A15" s="219"/>
      <c r="B15" s="220"/>
      <c r="C15" s="220"/>
      <c r="D15" s="210"/>
      <c r="E15" s="210"/>
      <c r="F15" s="210"/>
      <c r="G15" s="216"/>
      <c r="H15" s="210"/>
      <c r="I15" s="210"/>
      <c r="J15" s="26"/>
      <c r="K15" s="26"/>
      <c r="L15" s="26"/>
      <c r="M15" s="210"/>
      <c r="N15" s="210"/>
      <c r="O15" s="210"/>
      <c r="P15" s="210"/>
      <c r="Q15" s="210"/>
    </row>
    <row r="16" spans="1:19" s="5" customFormat="1" ht="53.25" customHeight="1" thickBot="1" x14ac:dyDescent="0.3">
      <c r="A16" s="210"/>
      <c r="B16" s="210"/>
      <c r="C16" s="210"/>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12">
        <v>6</v>
      </c>
      <c r="B20" s="213" t="s">
        <v>78</v>
      </c>
      <c r="C20" s="215"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10"/>
      <c r="B21" s="214"/>
      <c r="C21" s="216"/>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04" t="s">
        <v>103</v>
      </c>
      <c r="B95" s="204"/>
      <c r="C95" s="204"/>
      <c r="D95" s="204"/>
      <c r="E95" s="204"/>
      <c r="F95" s="204"/>
      <c r="G95" s="204"/>
      <c r="H95" s="204"/>
      <c r="I95" s="204"/>
      <c r="J95" s="204"/>
      <c r="K95" s="204"/>
      <c r="L95" s="204"/>
      <c r="M95" s="204"/>
      <c r="N95" s="204"/>
      <c r="O95" s="204"/>
      <c r="P95" s="204"/>
      <c r="Q95" s="204"/>
    </row>
    <row r="96" spans="1:18" s="5" customFormat="1" ht="15" customHeight="1" x14ac:dyDescent="0.25">
      <c r="A96" s="206" t="s">
        <v>37</v>
      </c>
      <c r="B96" s="206"/>
      <c r="C96" s="206"/>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05" t="s">
        <v>17</v>
      </c>
      <c r="B98" s="205"/>
      <c r="C98" s="207" t="s">
        <v>46</v>
      </c>
      <c r="D98" s="207"/>
      <c r="E98" s="207"/>
      <c r="F98" s="66"/>
      <c r="G98" s="67"/>
      <c r="H98" s="67"/>
      <c r="I98" s="67"/>
      <c r="J98" s="68"/>
      <c r="K98" s="68"/>
      <c r="L98" s="68"/>
      <c r="M98" s="4"/>
      <c r="N98" s="4"/>
      <c r="O98" s="4"/>
      <c r="P98" s="4"/>
      <c r="Q98" s="56"/>
    </row>
    <row r="99" spans="1:19" s="5" customFormat="1" ht="15" customHeight="1" x14ac:dyDescent="0.25">
      <c r="A99" s="205" t="s">
        <v>31</v>
      </c>
      <c r="B99" s="205"/>
      <c r="C99" s="207" t="s">
        <v>47</v>
      </c>
      <c r="D99" s="207"/>
      <c r="E99" s="207"/>
      <c r="F99" s="66"/>
      <c r="G99" s="67"/>
      <c r="H99" s="67"/>
      <c r="I99" s="67"/>
      <c r="J99" s="68"/>
      <c r="K99" s="68"/>
      <c r="L99" s="68"/>
      <c r="M99" s="4"/>
      <c r="N99" s="4"/>
      <c r="O99" s="4"/>
      <c r="P99" s="4"/>
      <c r="Q99" s="4"/>
    </row>
    <row r="100" spans="1:19" s="5" customFormat="1" ht="15" customHeight="1" x14ac:dyDescent="0.25">
      <c r="A100" s="205" t="s">
        <v>18</v>
      </c>
      <c r="B100" s="205"/>
      <c r="C100" s="207" t="s">
        <v>48</v>
      </c>
      <c r="D100" s="207"/>
      <c r="E100" s="207"/>
      <c r="F100" s="66"/>
      <c r="G100" s="67"/>
      <c r="H100" s="67"/>
      <c r="I100" s="67"/>
      <c r="J100" s="68"/>
      <c r="K100" s="68"/>
      <c r="L100" s="68"/>
      <c r="M100" s="4"/>
      <c r="N100" s="4"/>
      <c r="O100" s="4"/>
      <c r="P100" s="4"/>
      <c r="Q100" s="187"/>
    </row>
    <row r="101" spans="1:19" s="5" customFormat="1" ht="15" customHeight="1" x14ac:dyDescent="0.25">
      <c r="A101" s="205" t="s">
        <v>57</v>
      </c>
      <c r="B101" s="205"/>
      <c r="C101" s="207" t="s">
        <v>60</v>
      </c>
      <c r="D101" s="207"/>
      <c r="E101" s="207"/>
      <c r="F101" s="66"/>
      <c r="G101" s="67"/>
      <c r="H101" s="67"/>
      <c r="I101" s="67"/>
      <c r="J101" s="68"/>
      <c r="K101" s="68"/>
      <c r="L101" s="68"/>
      <c r="M101" s="4"/>
      <c r="N101" s="4"/>
      <c r="O101" s="4"/>
      <c r="P101" s="4"/>
      <c r="Q101" s="4"/>
    </row>
    <row r="102" spans="1:19" s="5" customFormat="1" ht="15" customHeight="1" x14ac:dyDescent="0.25">
      <c r="A102" s="205" t="s">
        <v>58</v>
      </c>
      <c r="B102" s="205"/>
      <c r="C102" s="207" t="s">
        <v>61</v>
      </c>
      <c r="D102" s="207"/>
      <c r="E102" s="207"/>
      <c r="F102" s="66"/>
      <c r="G102" s="67"/>
      <c r="H102" s="67"/>
      <c r="I102" s="67"/>
      <c r="J102" s="68"/>
      <c r="K102" s="68"/>
      <c r="L102" s="68"/>
      <c r="M102" s="4"/>
      <c r="N102" s="4"/>
      <c r="O102" s="4"/>
      <c r="P102" s="4"/>
      <c r="Q102" s="4"/>
      <c r="S102" s="8"/>
    </row>
    <row r="103" spans="1:19" ht="15" customHeight="1" x14ac:dyDescent="0.25">
      <c r="A103" s="205" t="s">
        <v>59</v>
      </c>
      <c r="B103" s="205"/>
      <c r="C103" s="207" t="s">
        <v>62</v>
      </c>
      <c r="D103" s="207"/>
      <c r="E103" s="207"/>
      <c r="F103" s="3"/>
      <c r="G103" s="1"/>
      <c r="H103" s="1"/>
      <c r="I103" s="1"/>
      <c r="J103" s="7"/>
      <c r="K103" s="7"/>
      <c r="L103" s="7"/>
      <c r="M103" s="59"/>
      <c r="N103" s="59"/>
      <c r="O103" s="59"/>
      <c r="P103" s="59"/>
      <c r="Q103" s="4"/>
    </row>
    <row r="104" spans="1:19" ht="15" x14ac:dyDescent="0.25">
      <c r="A104" s="208"/>
      <c r="B104" s="208"/>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A95:Q95"/>
    <mergeCell ref="A96:C96"/>
    <mergeCell ref="A98:B98"/>
    <mergeCell ref="C98:E98"/>
    <mergeCell ref="A99:B99"/>
    <mergeCell ref="C99:E99"/>
    <mergeCell ref="A103:B103"/>
    <mergeCell ref="C103:E103"/>
    <mergeCell ref="A104:B104"/>
    <mergeCell ref="A100:B100"/>
    <mergeCell ref="C100:E100"/>
    <mergeCell ref="A101:B101"/>
    <mergeCell ref="C101:E101"/>
    <mergeCell ref="A102:B102"/>
    <mergeCell ref="C102:E10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2021-08-09T12:47:21Z</dcterms:modified>
</cp:coreProperties>
</file>