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35" windowWidth="14955" windowHeight="8055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<sst xmlns="http://schemas.openxmlformats.org/spreadsheetml/2006/main" count="30" uniqueCount="30">
  <si>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сумма, руб.</t>
  </si>
  <si>
    <t>Ед. измер.</t>
  </si>
  <si>
    <t>Начальная (максимальная) цена</t>
  </si>
  <si>
    <t>Наименование и описание объекта закупки</t>
  </si>
  <si>
    <t>Итого начальная (максимальная) цена контракта</t>
  </si>
  <si>
    <t xml:space="preserve"> 8 (34675) 5-00-47</t>
  </si>
  <si>
    <r>
      <t xml:space="preserve">Способ размещения заказа: </t>
    </r>
    <r>
      <rPr>
        <b/>
        <sz val="12"/>
        <rFont val="Times New Roman"/>
        <family val="1"/>
      </rPr>
      <t xml:space="preserve">электронный аукцион. </t>
    </r>
  </si>
  <si>
    <t xml:space="preserve">Метод обоснования начальной (максимальной) цены: Метод сопоставимых рыночных цен (анализ рынка). </t>
  </si>
  <si>
    <t>усл .ед.</t>
  </si>
  <si>
    <t>Всего</t>
  </si>
  <si>
    <t>2*</t>
  </si>
  <si>
    <t>3*</t>
  </si>
  <si>
    <t xml:space="preserve">сумма, руб. </t>
  </si>
  <si>
    <t>Средняя стоимость, руб</t>
  </si>
  <si>
    <t xml:space="preserve">1* </t>
  </si>
  <si>
    <t>Наименование (адрес) объекта обслуживания</t>
  </si>
  <si>
    <t>Помещения отдела комиссии по делам несовершеннолетних, г. Югорск, ул. Ленина, 41.</t>
  </si>
  <si>
    <t>ул. Ленина, 41 (административная комиссия)</t>
  </si>
  <si>
    <t>Лимит</t>
  </si>
  <si>
    <t>Оказание услуг по техническому обслуживанию и текущему ремонту электрооборудования</t>
  </si>
  <si>
    <t>Помещения отдела опеки и попечительства, г. Югорск,  ул. Ленина, 41., площадь помещений</t>
  </si>
  <si>
    <t>ул. Спортивная, 2 (помещения ЗАГСа)</t>
  </si>
  <si>
    <t xml:space="preserve">ул. Железнодорожная , 43/1 (архив) </t>
  </si>
  <si>
    <t xml:space="preserve">Обоснование начальной (максимальной) цены  контракта на оказание услуг по техническому обслуживанию и текущему ремонту электрооборудования </t>
  </si>
  <si>
    <t xml:space="preserve">Ул. 40 лет Победы, 11 (здание администрации города Югорска);
ул. Механизаторов, 22 (здание департамента жилищно-коммунального и строительного комплекса);
ул. 40 лет Победы, 9 А (помещения отдела по первичному воинскому учету);
</t>
  </si>
  <si>
    <t>Итого начальная (максимальная) цена контракта: 120 394  (сто двадцать тысяч триста девяносто четыре) рубля 00 копеек.</t>
  </si>
  <si>
    <t xml:space="preserve">1*- Коммерческое предложение б/н от 26.11.2019 г. </t>
  </si>
  <si>
    <t xml:space="preserve">2*- Коммерческое предложение № 80 от 21.11.2019 г. </t>
  </si>
  <si>
    <t xml:space="preserve">3*- Коммерческое предложение № 30 от 19.11.2019 г. </t>
  </si>
  <si>
    <t>Гл. эксперт М. Г. Филиппова                                                                                                                                                                                                                                                   М.Г. Филиппова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</si>
</sst>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"/>
    <numFmt numFmtId="179" formatCode="0.000000"/>
    <numFmt numFmtId="180" formatCode="0.0000000"/>
    <numFmt numFmtId="181" formatCode="0.0000"/>
    <numFmt numFmtId="182" formatCode="#,##0.0"/>
    <numFmt numFmtId="183" formatCode="[$-FC19]d\ mmmm\ yyyy\ &quot;г.&quot;"/>
    <numFmt numFmtId="184" formatCode="#,##0.00_р_."/>
    <numFmt numFmtId="185" formatCode="#,##0.0_р_."/>
    <numFmt numFmtId="186" formatCode="#,##0_р_."/>
  </numFmts>
  <fonts count="44">
    <font>
      <sz val="10"/>
      <name val="Arial Cyr"/>
      <family val="0"/>
    </font>
    <font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14" fontId="4" fillId="0" borderId="0" xfId="0" applyNumberFormat="1" applyFont="1" applyAlignment="1">
      <alignment horizontal="left"/>
    </xf>
    <xf numFmtId="0" fontId="0" fillId="0" borderId="0" xfId="0" applyAlignment="1">
      <alignment horizontal="left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top" wrapText="1"/>
    </xf>
    <xf numFmtId="4" fontId="9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wrapText="1"/>
    </xf>
    <xf numFmtId="4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4" fontId="1" fillId="0" borderId="10" xfId="0" applyNumberFormat="1" applyFont="1" applyFill="1" applyBorder="1" applyAlignment="1">
      <alignment horizontal="center" vertical="center"/>
    </xf>
    <xf numFmtId="4" fontId="9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left" wrapText="1"/>
    </xf>
    <xf numFmtId="4" fontId="1" fillId="0" borderId="0" xfId="0" applyNumberFormat="1" applyFont="1" applyAlignment="1">
      <alignment/>
    </xf>
    <xf numFmtId="0" fontId="4" fillId="33" borderId="0" xfId="0" applyFont="1" applyFill="1" applyAlignment="1">
      <alignment horizontal="left" wrapText="1"/>
    </xf>
    <xf numFmtId="0" fontId="7" fillId="33" borderId="0" xfId="0" applyFont="1" applyFill="1" applyAlignment="1">
      <alignment horizontal="left" wrapText="1"/>
    </xf>
    <xf numFmtId="0" fontId="9" fillId="0" borderId="0" xfId="0" applyFont="1" applyAlignment="1">
      <alignment/>
    </xf>
    <xf numFmtId="4" fontId="9" fillId="0" borderId="0" xfId="0" applyNumberFormat="1" applyFont="1" applyAlignment="1">
      <alignment/>
    </xf>
    <xf numFmtId="0" fontId="4" fillId="0" borderId="0" xfId="0" applyFont="1" applyAlignment="1">
      <alignment horizontal="left" vertical="center"/>
    </xf>
    <xf numFmtId="0" fontId="9" fillId="0" borderId="12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4" fontId="9" fillId="0" borderId="12" xfId="0" applyNumberFormat="1" applyFont="1" applyBorder="1" applyAlignment="1">
      <alignment horizontal="center" vertical="center"/>
    </xf>
    <xf numFmtId="4" fontId="9" fillId="0" borderId="11" xfId="0" applyNumberFormat="1" applyFont="1" applyBorder="1" applyAlignment="1">
      <alignment horizontal="center" vertical="center"/>
    </xf>
    <xf numFmtId="0" fontId="9" fillId="0" borderId="12" xfId="0" applyFont="1" applyBorder="1" applyAlignment="1">
      <alignment horizontal="center" wrapText="1"/>
    </xf>
    <xf numFmtId="0" fontId="9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/>
    </xf>
    <xf numFmtId="4" fontId="1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5" fillId="0" borderId="13" xfId="0" applyFont="1" applyBorder="1" applyAlignment="1" quotePrefix="1">
      <alignment horizontal="center" wrapText="1"/>
    </xf>
    <xf numFmtId="0" fontId="8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 quotePrefix="1">
      <alignment horizontal="center" wrapText="1"/>
    </xf>
    <xf numFmtId="0" fontId="4" fillId="0" borderId="0" xfId="0" applyFont="1" applyAlignment="1">
      <alignment horizontal="left"/>
    </xf>
    <xf numFmtId="0" fontId="4" fillId="0" borderId="24" xfId="0" applyFont="1" applyBorder="1" applyAlignment="1" quotePrefix="1">
      <alignment horizontal="left" wrapText="1"/>
    </xf>
    <xf numFmtId="0" fontId="4" fillId="0" borderId="24" xfId="0" applyFont="1" applyBorder="1" applyAlignment="1">
      <alignment/>
    </xf>
    <xf numFmtId="0" fontId="4" fillId="33" borderId="0" xfId="0" applyFont="1" applyFill="1" applyAlignment="1">
      <alignment horizontal="center" wrapText="1"/>
    </xf>
    <xf numFmtId="0" fontId="4" fillId="0" borderId="0" xfId="0" applyFont="1" applyAlignment="1">
      <alignment horizontal="left" wrapText="1"/>
    </xf>
    <xf numFmtId="0" fontId="1" fillId="0" borderId="11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4" fontId="1" fillId="0" borderId="12" xfId="0" applyNumberFormat="1" applyFont="1" applyFill="1" applyBorder="1" applyAlignment="1">
      <alignment horizontal="center" vertical="center"/>
    </xf>
    <xf numFmtId="4" fontId="1" fillId="0" borderId="11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/>
    </xf>
    <xf numFmtId="4" fontId="9" fillId="34" borderId="0" xfId="0" applyNumberFormat="1" applyFont="1" applyFill="1" applyAlignment="1">
      <alignment/>
    </xf>
    <xf numFmtId="0" fontId="0" fillId="0" borderId="10" xfId="0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PageLayoutView="0" workbookViewId="0" topLeftCell="A1">
      <selection activeCell="A4" sqref="A4:B6"/>
    </sheetView>
  </sheetViews>
  <sheetFormatPr defaultColWidth="9.00390625" defaultRowHeight="12.75"/>
  <cols>
    <col min="1" max="1" width="13.25390625" style="0" customWidth="1"/>
    <col min="2" max="2" width="14.875" style="0" customWidth="1"/>
    <col min="3" max="3" width="35.25390625" style="0" customWidth="1"/>
    <col min="4" max="4" width="8.00390625" style="0" customWidth="1"/>
    <col min="5" max="5" width="5.00390625" style="0" customWidth="1"/>
    <col min="6" max="6" width="4.125" style="0" customWidth="1"/>
    <col min="7" max="7" width="6.375" style="0" hidden="1" customWidth="1"/>
    <col min="8" max="8" width="6.625" style="0" hidden="1" customWidth="1"/>
    <col min="9" max="9" width="5.125" style="0" customWidth="1"/>
    <col min="10" max="10" width="7.00390625" style="0" customWidth="1"/>
    <col min="11" max="11" width="11.00390625" style="0" customWidth="1"/>
    <col min="12" max="12" width="10.875" style="17" customWidth="1"/>
    <col min="13" max="13" width="14.625" style="0" customWidth="1"/>
    <col min="16" max="16" width="9.875" style="0" bestFit="1" customWidth="1"/>
  </cols>
  <sheetData>
    <row r="1" spans="1:13" s="1" customFormat="1" ht="40.5" customHeight="1">
      <c r="A1" s="51" t="s">
        <v>23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</row>
    <row r="2" spans="1:13" s="1" customFormat="1" ht="15.75">
      <c r="A2" s="52" t="s">
        <v>7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2"/>
    </row>
    <row r="3" spans="1:13" s="1" customFormat="1" ht="17.25" customHeight="1">
      <c r="A3" s="53" t="s">
        <v>6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</row>
    <row r="4" spans="1:13" s="1" customFormat="1" ht="16.5" customHeight="1">
      <c r="A4" s="42" t="s">
        <v>3</v>
      </c>
      <c r="B4" s="43"/>
      <c r="C4" s="39" t="s">
        <v>15</v>
      </c>
      <c r="D4" s="50" t="s">
        <v>1</v>
      </c>
      <c r="E4" s="50" t="s">
        <v>9</v>
      </c>
      <c r="F4" s="50"/>
      <c r="G4" s="50"/>
      <c r="H4" s="50"/>
      <c r="I4" s="50" t="s">
        <v>14</v>
      </c>
      <c r="J4" s="75"/>
      <c r="K4" s="50" t="s">
        <v>10</v>
      </c>
      <c r="L4" s="76" t="s">
        <v>11</v>
      </c>
      <c r="M4" s="39" t="s">
        <v>2</v>
      </c>
    </row>
    <row r="5" spans="1:13" s="1" customFormat="1" ht="79.5" customHeight="1">
      <c r="A5" s="44"/>
      <c r="B5" s="45"/>
      <c r="C5" s="40"/>
      <c r="D5" s="50"/>
      <c r="E5" s="50"/>
      <c r="F5" s="50"/>
      <c r="G5" s="50"/>
      <c r="H5" s="50"/>
      <c r="I5" s="75"/>
      <c r="J5" s="75"/>
      <c r="K5" s="75"/>
      <c r="L5" s="75"/>
      <c r="M5" s="41"/>
    </row>
    <row r="6" spans="1:16" s="1" customFormat="1" ht="23.25" customHeight="1">
      <c r="A6" s="46"/>
      <c r="B6" s="47"/>
      <c r="C6" s="41"/>
      <c r="D6" s="50"/>
      <c r="E6" s="50"/>
      <c r="F6" s="50"/>
      <c r="G6" s="50"/>
      <c r="H6" s="50"/>
      <c r="I6" s="48" t="s">
        <v>12</v>
      </c>
      <c r="J6" s="49"/>
      <c r="K6" s="49"/>
      <c r="L6" s="49"/>
      <c r="M6" s="5" t="s">
        <v>0</v>
      </c>
      <c r="P6" s="22" t="s">
        <v>18</v>
      </c>
    </row>
    <row r="7" spans="1:16" s="1" customFormat="1" ht="12" customHeight="1" hidden="1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13"/>
      <c r="M7" s="6"/>
      <c r="P7" s="22"/>
    </row>
    <row r="8" spans="1:16" s="1" customFormat="1" ht="106.5" customHeight="1">
      <c r="A8" s="42" t="s">
        <v>19</v>
      </c>
      <c r="B8" s="43"/>
      <c r="C8" s="57" t="s">
        <v>24</v>
      </c>
      <c r="D8" s="58" t="s">
        <v>8</v>
      </c>
      <c r="E8" s="59">
        <v>1</v>
      </c>
      <c r="F8" s="60"/>
      <c r="G8" s="61"/>
      <c r="H8" s="62"/>
      <c r="I8" s="63">
        <v>79020</v>
      </c>
      <c r="J8" s="64"/>
      <c r="K8" s="14">
        <v>80400</v>
      </c>
      <c r="L8" s="14">
        <v>79200</v>
      </c>
      <c r="M8" s="14">
        <f>(I8+K8+L8)/3</f>
        <v>79540</v>
      </c>
      <c r="P8" s="73">
        <v>80400</v>
      </c>
    </row>
    <row r="9" spans="1:16" s="1" customFormat="1" ht="45" customHeight="1">
      <c r="A9" s="44"/>
      <c r="B9" s="45"/>
      <c r="C9" s="57" t="s">
        <v>20</v>
      </c>
      <c r="D9" s="65"/>
      <c r="E9" s="66"/>
      <c r="F9" s="67"/>
      <c r="G9" s="68"/>
      <c r="H9" s="69"/>
      <c r="I9" s="63">
        <v>7800</v>
      </c>
      <c r="J9" s="64"/>
      <c r="K9" s="14">
        <v>7848</v>
      </c>
      <c r="L9" s="14">
        <v>7860</v>
      </c>
      <c r="M9" s="14">
        <f>(I9+K9+L9)/3</f>
        <v>7836</v>
      </c>
      <c r="P9" s="73">
        <v>7851.38</v>
      </c>
    </row>
    <row r="10" spans="1:16" s="1" customFormat="1" ht="44.25" customHeight="1">
      <c r="A10" s="44"/>
      <c r="B10" s="45"/>
      <c r="C10" s="57" t="s">
        <v>16</v>
      </c>
      <c r="D10" s="65"/>
      <c r="E10" s="66"/>
      <c r="F10" s="67"/>
      <c r="G10" s="68"/>
      <c r="H10" s="69"/>
      <c r="I10" s="63">
        <v>5250</v>
      </c>
      <c r="J10" s="64"/>
      <c r="K10" s="14">
        <v>5316</v>
      </c>
      <c r="L10" s="14">
        <v>5220</v>
      </c>
      <c r="M10" s="14">
        <f>(I10+K10+L10)/3</f>
        <v>5262</v>
      </c>
      <c r="P10" s="23">
        <v>5324</v>
      </c>
    </row>
    <row r="11" spans="1:16" s="1" customFormat="1" ht="47.25" customHeight="1">
      <c r="A11" s="44"/>
      <c r="B11" s="45"/>
      <c r="C11" s="57" t="s">
        <v>21</v>
      </c>
      <c r="D11" s="65"/>
      <c r="E11" s="66"/>
      <c r="F11" s="67"/>
      <c r="G11" s="68"/>
      <c r="H11" s="69"/>
      <c r="I11" s="63">
        <v>19500</v>
      </c>
      <c r="J11" s="64"/>
      <c r="K11" s="14">
        <v>19992</v>
      </c>
      <c r="L11" s="14">
        <v>19560</v>
      </c>
      <c r="M11" s="14">
        <f>(I11+K11+L11)/3</f>
        <v>19684</v>
      </c>
      <c r="P11" s="23">
        <v>20000</v>
      </c>
    </row>
    <row r="12" spans="1:16" s="1" customFormat="1" ht="37.5" customHeight="1">
      <c r="A12" s="44"/>
      <c r="B12" s="45"/>
      <c r="C12" s="57" t="s">
        <v>17</v>
      </c>
      <c r="D12" s="65"/>
      <c r="E12" s="66"/>
      <c r="F12" s="67"/>
      <c r="G12" s="68"/>
      <c r="H12" s="69"/>
      <c r="I12" s="63">
        <v>1968</v>
      </c>
      <c r="J12" s="64"/>
      <c r="K12" s="14">
        <v>1992</v>
      </c>
      <c r="L12" s="14">
        <v>1920</v>
      </c>
      <c r="M12" s="14">
        <f>(I12+K12+L12)/3</f>
        <v>1960</v>
      </c>
      <c r="P12" s="23">
        <v>1995</v>
      </c>
    </row>
    <row r="13" spans="1:16" s="1" customFormat="1" ht="34.5" customHeight="1">
      <c r="A13" s="46"/>
      <c r="B13" s="47"/>
      <c r="C13" s="57" t="s">
        <v>22</v>
      </c>
      <c r="D13" s="70"/>
      <c r="E13" s="71"/>
      <c r="F13" s="72"/>
      <c r="G13" s="68"/>
      <c r="H13" s="69"/>
      <c r="I13" s="63">
        <v>6060</v>
      </c>
      <c r="J13" s="64"/>
      <c r="K13" s="14">
        <v>6156</v>
      </c>
      <c r="L13" s="14">
        <v>6120</v>
      </c>
      <c r="M13" s="14">
        <f>(I13+K13+L13)/3</f>
        <v>6112</v>
      </c>
      <c r="P13" s="23">
        <v>6156</v>
      </c>
    </row>
    <row r="14" spans="1:16" s="1" customFormat="1" ht="17.25" customHeight="1">
      <c r="A14" s="25" t="s">
        <v>13</v>
      </c>
      <c r="B14" s="26"/>
      <c r="C14" s="9"/>
      <c r="D14" s="7"/>
      <c r="E14" s="27"/>
      <c r="F14" s="28"/>
      <c r="G14" s="7"/>
      <c r="H14" s="8"/>
      <c r="I14" s="29">
        <f>ROUND((SUM(I8:J13)),2)</f>
        <v>119598</v>
      </c>
      <c r="J14" s="30"/>
      <c r="K14" s="10">
        <f>ROUND((SUM(K8:K13)),2)</f>
        <v>121704</v>
      </c>
      <c r="L14" s="15">
        <f>ROUND((SUM(L8:L13)),2)</f>
        <v>119880</v>
      </c>
      <c r="M14" s="10">
        <f>ROUND((SUM(M8:M13)),2)</f>
        <v>120394</v>
      </c>
      <c r="N14" s="19"/>
      <c r="P14" s="74">
        <f>P8+P9+P10+P11+P12+P13</f>
        <v>121726.38</v>
      </c>
    </row>
    <row r="15" spans="1:16" s="1" customFormat="1" ht="23.25" customHeight="1">
      <c r="A15" s="31" t="s">
        <v>4</v>
      </c>
      <c r="B15" s="32"/>
      <c r="C15" s="11"/>
      <c r="D15" s="6"/>
      <c r="E15" s="33"/>
      <c r="F15" s="34"/>
      <c r="G15" s="33"/>
      <c r="H15" s="34"/>
      <c r="I15" s="35"/>
      <c r="J15" s="36"/>
      <c r="K15" s="12"/>
      <c r="L15" s="16"/>
      <c r="M15" s="10"/>
      <c r="P15" s="23"/>
    </row>
    <row r="16" spans="1:13" s="1" customFormat="1" ht="24" customHeight="1">
      <c r="A16" s="37" t="s">
        <v>25</v>
      </c>
      <c r="B16" s="38"/>
      <c r="C16" s="38"/>
      <c r="D16" s="38"/>
      <c r="E16" s="38"/>
      <c r="F16" s="38"/>
      <c r="G16" s="38"/>
      <c r="H16" s="38"/>
      <c r="I16" s="38"/>
      <c r="J16" s="38"/>
      <c r="K16" s="38"/>
      <c r="L16" s="38"/>
      <c r="M16" s="38"/>
    </row>
    <row r="17" spans="1:13" s="1" customFormat="1" ht="3" customHeight="1">
      <c r="A17" s="20"/>
      <c r="B17" s="20"/>
      <c r="C17" s="20"/>
      <c r="D17" s="20"/>
      <c r="E17" s="20"/>
      <c r="F17" s="20"/>
      <c r="G17" s="20"/>
      <c r="H17" s="20"/>
      <c r="I17" s="20"/>
      <c r="J17" s="21"/>
      <c r="K17" s="21"/>
      <c r="L17" s="21"/>
      <c r="M17" s="2"/>
    </row>
    <row r="18" spans="1:13" s="1" customFormat="1" ht="11.25" customHeight="1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</row>
    <row r="19" spans="1:13" ht="12" customHeight="1">
      <c r="A19" s="56" t="s">
        <v>26</v>
      </c>
      <c r="B19" s="56"/>
      <c r="C19" s="56"/>
      <c r="D19" s="56"/>
      <c r="E19" s="56"/>
      <c r="F19" s="56"/>
      <c r="G19" s="56"/>
      <c r="H19" s="56"/>
      <c r="I19" s="56"/>
      <c r="J19" s="56"/>
      <c r="K19" s="56"/>
      <c r="L19" s="56"/>
      <c r="M19" s="56"/>
    </row>
    <row r="20" spans="1:13" ht="22.5" customHeight="1">
      <c r="A20" s="56" t="s">
        <v>27</v>
      </c>
      <c r="B20" s="56"/>
      <c r="C20" s="56"/>
      <c r="D20" s="56"/>
      <c r="E20" s="56"/>
      <c r="F20" s="56"/>
      <c r="G20" s="56"/>
      <c r="H20" s="56"/>
      <c r="I20" s="56"/>
      <c r="J20" s="56"/>
      <c r="K20" s="56"/>
      <c r="L20" s="56"/>
      <c r="M20" s="56"/>
    </row>
    <row r="21" spans="1:13" ht="17.25" customHeight="1">
      <c r="A21" s="56" t="s">
        <v>28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</row>
    <row r="22" spans="1:13" ht="18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18"/>
      <c r="M22" s="4"/>
    </row>
    <row r="23" spans="1:13" ht="15.75">
      <c r="A23" s="24" t="s">
        <v>29</v>
      </c>
      <c r="B23" s="24"/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</row>
    <row r="24" spans="1:3" ht="15.75">
      <c r="A24" s="2" t="s">
        <v>5</v>
      </c>
      <c r="B24" s="1"/>
      <c r="C24" s="1"/>
    </row>
    <row r="25" spans="1:3" ht="12.75" customHeight="1">
      <c r="A25" s="3"/>
      <c r="B25" s="1"/>
      <c r="C25" s="1"/>
    </row>
    <row r="26" spans="2:3" ht="12.75">
      <c r="B26" s="1"/>
      <c r="C26" s="1"/>
    </row>
  </sheetData>
  <sheetProtection/>
  <mergeCells count="35">
    <mergeCell ref="A20:M20"/>
    <mergeCell ref="A21:M21"/>
    <mergeCell ref="I11:J11"/>
    <mergeCell ref="I12:J12"/>
    <mergeCell ref="A19:M19"/>
    <mergeCell ref="I4:J5"/>
    <mergeCell ref="K4:K5"/>
    <mergeCell ref="L4:L5"/>
    <mergeCell ref="I10:J10"/>
    <mergeCell ref="I13:J13"/>
    <mergeCell ref="I6:L6"/>
    <mergeCell ref="M4:M5"/>
    <mergeCell ref="E4:H6"/>
    <mergeCell ref="A1:M1"/>
    <mergeCell ref="A2:L2"/>
    <mergeCell ref="A3:M3"/>
    <mergeCell ref="A4:B6"/>
    <mergeCell ref="D4:D6"/>
    <mergeCell ref="C4:C6"/>
    <mergeCell ref="G8:H8"/>
    <mergeCell ref="I8:J8"/>
    <mergeCell ref="A8:B13"/>
    <mergeCell ref="D8:D13"/>
    <mergeCell ref="E8:F13"/>
    <mergeCell ref="I9:J9"/>
    <mergeCell ref="A23:M23"/>
    <mergeCell ref="A14:B14"/>
    <mergeCell ref="E14:F14"/>
    <mergeCell ref="I14:J14"/>
    <mergeCell ref="A15:B15"/>
    <mergeCell ref="E15:F15"/>
    <mergeCell ref="G15:H15"/>
    <mergeCell ref="I15:J15"/>
    <mergeCell ref="A16:M16"/>
    <mergeCell ref="A18:M18"/>
  </mergeCells>
  <printOptions/>
  <pageMargins left="0.3937007874015748" right="0.3937007874015748" top="0.5905511811023623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</dc:creator>
  <cp:keywords/>
  <dc:description/>
  <cp:lastModifiedBy>Филиппова Марина Геннадьевна</cp:lastModifiedBy>
  <cp:lastPrinted>2019-11-14T10:39:05Z</cp:lastPrinted>
  <dcterms:created xsi:type="dcterms:W3CDTF">2009-12-09T07:16:31Z</dcterms:created>
  <dcterms:modified xsi:type="dcterms:W3CDTF">2019-11-30T09:26:55Z</dcterms:modified>
  <cp:category/>
  <cp:version/>
  <cp:contentType/>
  <cp:contentStatus/>
</cp:coreProperties>
</file>