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'1'!$A$2:$J$22</definedName>
  </definedNames>
  <calcPr fullCalcOnLoad="1"/>
</workbook>
</file>

<file path=xl/sharedStrings.xml><?xml version="1.0" encoding="utf-8"?>
<sst xmlns="http://schemas.openxmlformats.org/spreadsheetml/2006/main" count="123" uniqueCount="36">
  <si>
    <t>№ п.п (вида товара)</t>
  </si>
  <si>
    <t>Кол-во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</si>
  <si>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</si>
  <si>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</si>
  <si>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</si>
  <si>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</si>
  <si>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</si>
  <si>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</si>
  <si>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</si>
  <si>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Килограмм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</si>
  <si>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(крупы)</t>
  </si>
  <si>
    <t>Крупа гречневая</t>
  </si>
  <si>
    <t>Крупа кукурузная</t>
  </si>
  <si>
    <t>Крупа ячневая</t>
  </si>
  <si>
    <t>Пшено</t>
  </si>
  <si>
    <t>Крупа манная</t>
  </si>
  <si>
    <t>Крупа пшеничная</t>
  </si>
  <si>
    <t>Крупа перловая</t>
  </si>
  <si>
    <t>Хлопья овсяные</t>
  </si>
  <si>
    <t>Вид крупы: Ядрица (непропаренная). Сорт, не ниже: первый. </t>
  </si>
  <si>
    <t xml:space="preserve">Вид: шлифованная. Номер крупы: 4. </t>
  </si>
  <si>
    <t xml:space="preserve">Номер крупы: 2. </t>
  </si>
  <si>
    <t xml:space="preserve">Сорт: высший. </t>
  </si>
  <si>
    <t xml:space="preserve">Марка крупы: М. </t>
  </si>
  <si>
    <t xml:space="preserve">Вид крупы: полтавская. Номер крупы: крупная № 1. </t>
  </si>
  <si>
    <t xml:space="preserve">Номер крупы: 1. </t>
  </si>
  <si>
    <t xml:space="preserve">Вид: Геркулес. </t>
  </si>
  <si>
    <t>1*</t>
  </si>
  <si>
    <t>2*</t>
  </si>
  <si>
    <t>3*</t>
  </si>
  <si>
    <t>Единичные цены (тарифы)</t>
  </si>
  <si>
    <t>Коммерческое предложение № 4 от 05.07.2022 г.</t>
  </si>
  <si>
    <t>Коммерческое предложение № 5 от 05.07.2022 г.</t>
  </si>
  <si>
    <t>Коммерческое предложение № 6 от 05.07.2022 г.</t>
  </si>
  <si>
    <t>Приложение 2 к извещению об осуществлении закупки</t>
  </si>
  <si>
    <t>Обоснование начальной (максимальной) цены контракта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</si>
</sst>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/>
    </xf>
    <xf numFmtId="43" fontId="44" fillId="33" borderId="11" xfId="58" applyFont="1" applyFill="1" applyBorder="1" applyAlignment="1">
      <alignment horizontal="center" vertical="center"/>
    </xf>
    <xf numFmtId="43" fontId="45" fillId="33" borderId="11" xfId="58" applyNumberFormat="1" applyFont="1" applyFill="1" applyBorder="1" applyAlignment="1">
      <alignment horizontal="center"/>
    </xf>
    <xf numFmtId="43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4" fontId="42" fillId="33" borderId="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top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  <xf numFmtId="43" fontId="46" fillId="33" borderId="0" xfId="0" applyNumberFormat="1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wrapText="1"/>
    </xf>
    <xf numFmtId="0" fontId="3" fillId="33" borderId="13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right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6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 topLeftCell="A1">
      <selection activeCell="I18" sqref="I18"/>
    </sheetView>
  </sheetViews>
  <sheetFormatPr defaultColWidth="9.140625" defaultRowHeight="15"/>
  <cols>
    <col min="1" max="1" width="7.8515625" style="1" customWidth="1"/>
    <col min="2" max="2" width="17.8515625" style="2" customWidth="1"/>
    <col min="3" max="3" width="50.140625" style="1" customWidth="1"/>
    <col min="4" max="4" width="11.8515625" style="1" customWidth="1"/>
    <col min="5" max="5" width="9.57421875" style="1" customWidth="1"/>
    <col min="6" max="9" width="9.7109375" style="1" customWidth="1"/>
    <col min="10" max="10" width="17.57421875" style="1" customWidth="1"/>
    <col min="11" max="11" width="14.57421875" style="1" bestFit="1" customWidth="1"/>
    <col min="12" max="12" width="12.140625" style="1" bestFit="1" customWidth="1"/>
    <col min="13" max="16384" width="9.140625" style="1" customWidth="1"/>
  </cols>
  <sheetData>
    <row r="1" spans="1:11" ht="15" customHeight="1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1"/>
    </row>
    <row r="2" spans="1:11" s="3" customFormat="1" ht="15" customHeight="1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1"/>
    </row>
    <row r="3" spans="1:10" s="4" customFormat="1" ht="30" customHeight="1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3" customFormat="1" ht="14.25" customHeight="1">
      <c r="A4" s="34" t="s">
        <v>8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5" customFormat="1" ht="19.5" customHeight="1">
      <c r="A5" s="35" t="s">
        <v>0</v>
      </c>
      <c r="B5" s="35" t="s">
        <v>4</v>
      </c>
      <c r="C5" s="35" t="s">
        <v>5</v>
      </c>
      <c r="D5" s="35" t="s">
        <v>6</v>
      </c>
      <c r="E5" s="35" t="s">
        <v>1</v>
      </c>
      <c r="F5" s="45" t="s">
        <v>30</v>
      </c>
      <c r="G5" s="46"/>
      <c r="H5" s="46"/>
      <c r="I5" s="39" t="s">
        <v>2</v>
      </c>
      <c r="J5" s="39" t="s">
        <v>3</v>
      </c>
    </row>
    <row r="6" spans="1:10" s="5" customFormat="1" ht="25.5" customHeight="1">
      <c r="A6" s="35"/>
      <c r="B6" s="39"/>
      <c r="C6" s="39"/>
      <c r="D6" s="35"/>
      <c r="E6" s="35"/>
      <c r="F6" s="20" t="s">
        <v>27</v>
      </c>
      <c r="G6" s="20" t="s">
        <v>28</v>
      </c>
      <c r="H6" s="20" t="s">
        <v>29</v>
      </c>
      <c r="I6" s="40"/>
      <c r="J6" s="40"/>
    </row>
    <row r="7" spans="1:10" s="5" customFormat="1" ht="30" customHeight="1">
      <c r="A7" s="16">
        <v>1</v>
      </c>
      <c r="B7" s="18" t="s">
        <v>11</v>
      </c>
      <c r="C7" s="18" t="s">
        <v>19</v>
      </c>
      <c r="D7" s="15" t="s">
        <v>9</v>
      </c>
      <c r="E7" s="6">
        <v>1000</v>
      </c>
      <c r="F7" s="7">
        <v>130</v>
      </c>
      <c r="G7" s="7">
        <v>128</v>
      </c>
      <c r="H7" s="7">
        <v>130</v>
      </c>
      <c r="I7" s="8">
        <f>ROUND((F7+G7+H7)/3,2)</f>
        <v>129.33</v>
      </c>
      <c r="J7" s="9">
        <f aca="true" t="shared" si="0" ref="J7:J14">E7*I7</f>
        <v>129330.00000000001</v>
      </c>
    </row>
    <row r="8" spans="1:10" s="5" customFormat="1" ht="15" customHeight="1">
      <c r="A8" s="16">
        <v>3</v>
      </c>
      <c r="B8" s="18" t="s">
        <v>12</v>
      </c>
      <c r="C8" s="18" t="s">
        <v>20</v>
      </c>
      <c r="D8" s="15" t="s">
        <v>9</v>
      </c>
      <c r="E8" s="19">
        <v>75</v>
      </c>
      <c r="F8" s="7">
        <v>50</v>
      </c>
      <c r="G8" s="7">
        <v>55</v>
      </c>
      <c r="H8" s="7">
        <v>54.6</v>
      </c>
      <c r="I8" s="8">
        <f aca="true" t="shared" si="1" ref="I8:I14">ROUND((F8+G8+H8)/3,2)</f>
        <v>53.2</v>
      </c>
      <c r="J8" s="9">
        <f t="shared" si="0"/>
        <v>3990</v>
      </c>
    </row>
    <row r="9" spans="1:10" s="5" customFormat="1" ht="15" customHeight="1">
      <c r="A9" s="16">
        <v>4</v>
      </c>
      <c r="B9" s="18" t="s">
        <v>13</v>
      </c>
      <c r="C9" s="18" t="s">
        <v>21</v>
      </c>
      <c r="D9" s="15" t="s">
        <v>9</v>
      </c>
      <c r="E9" s="19">
        <v>55</v>
      </c>
      <c r="F9" s="7">
        <v>40</v>
      </c>
      <c r="G9" s="7">
        <v>40</v>
      </c>
      <c r="H9" s="7">
        <v>42</v>
      </c>
      <c r="I9" s="8">
        <f t="shared" si="1"/>
        <v>40.67</v>
      </c>
      <c r="J9" s="9">
        <f t="shared" si="0"/>
        <v>2236.85</v>
      </c>
    </row>
    <row r="10" spans="1:10" s="5" customFormat="1" ht="15" customHeight="1">
      <c r="A10" s="16">
        <v>5</v>
      </c>
      <c r="B10" s="18" t="s">
        <v>14</v>
      </c>
      <c r="C10" s="18" t="s">
        <v>22</v>
      </c>
      <c r="D10" s="15" t="s">
        <v>9</v>
      </c>
      <c r="E10" s="19">
        <v>225</v>
      </c>
      <c r="F10" s="7">
        <v>55</v>
      </c>
      <c r="G10" s="7">
        <v>54</v>
      </c>
      <c r="H10" s="7">
        <v>55.5</v>
      </c>
      <c r="I10" s="8">
        <f t="shared" si="1"/>
        <v>54.83</v>
      </c>
      <c r="J10" s="9">
        <f t="shared" si="0"/>
        <v>12336.75</v>
      </c>
    </row>
    <row r="11" spans="1:10" s="5" customFormat="1" ht="15" customHeight="1">
      <c r="A11" s="16">
        <v>7</v>
      </c>
      <c r="B11" s="18" t="s">
        <v>15</v>
      </c>
      <c r="C11" s="18" t="s">
        <v>23</v>
      </c>
      <c r="D11" s="15" t="s">
        <v>9</v>
      </c>
      <c r="E11" s="19">
        <v>225</v>
      </c>
      <c r="F11" s="7">
        <v>55</v>
      </c>
      <c r="G11" s="7">
        <v>54</v>
      </c>
      <c r="H11" s="7">
        <v>55.25</v>
      </c>
      <c r="I11" s="8">
        <f t="shared" si="1"/>
        <v>54.75</v>
      </c>
      <c r="J11" s="9">
        <f t="shared" si="0"/>
        <v>12318.75</v>
      </c>
    </row>
    <row r="12" spans="1:10" s="5" customFormat="1" ht="15" customHeight="1">
      <c r="A12" s="16">
        <v>8</v>
      </c>
      <c r="B12" s="18" t="s">
        <v>16</v>
      </c>
      <c r="C12" s="18" t="s">
        <v>24</v>
      </c>
      <c r="D12" s="15" t="s">
        <v>9</v>
      </c>
      <c r="E12" s="19">
        <v>200</v>
      </c>
      <c r="F12" s="7">
        <v>50</v>
      </c>
      <c r="G12" s="7">
        <v>50</v>
      </c>
      <c r="H12" s="7">
        <v>46.15</v>
      </c>
      <c r="I12" s="8">
        <f t="shared" si="1"/>
        <v>48.72</v>
      </c>
      <c r="J12" s="9">
        <f t="shared" si="0"/>
        <v>9744</v>
      </c>
    </row>
    <row r="13" spans="1:10" s="5" customFormat="1" ht="15" customHeight="1">
      <c r="A13" s="16">
        <v>9</v>
      </c>
      <c r="B13" s="18" t="s">
        <v>17</v>
      </c>
      <c r="C13" s="18" t="s">
        <v>25</v>
      </c>
      <c r="D13" s="17" t="s">
        <v>9</v>
      </c>
      <c r="E13" s="6">
        <v>85</v>
      </c>
      <c r="F13" s="7">
        <v>42</v>
      </c>
      <c r="G13" s="7">
        <v>40</v>
      </c>
      <c r="H13" s="7">
        <v>41.6</v>
      </c>
      <c r="I13" s="8">
        <f t="shared" si="1"/>
        <v>41.2</v>
      </c>
      <c r="J13" s="9">
        <f t="shared" si="0"/>
        <v>3502.0000000000005</v>
      </c>
    </row>
    <row r="14" spans="1:10" s="5" customFormat="1" ht="15" customHeight="1">
      <c r="A14" s="16">
        <v>10</v>
      </c>
      <c r="B14" s="18" t="s">
        <v>18</v>
      </c>
      <c r="C14" s="18" t="s">
        <v>26</v>
      </c>
      <c r="D14" s="17" t="s">
        <v>9</v>
      </c>
      <c r="E14" s="6">
        <v>75</v>
      </c>
      <c r="F14" s="7">
        <v>55</v>
      </c>
      <c r="G14" s="7">
        <v>54</v>
      </c>
      <c r="H14" s="7">
        <v>53.95</v>
      </c>
      <c r="I14" s="8">
        <f t="shared" si="1"/>
        <v>54.32</v>
      </c>
      <c r="J14" s="9">
        <f t="shared" si="0"/>
        <v>4074</v>
      </c>
    </row>
    <row r="15" spans="1:12" s="5" customFormat="1" ht="15">
      <c r="A15" s="41" t="s">
        <v>7</v>
      </c>
      <c r="B15" s="42"/>
      <c r="C15" s="42"/>
      <c r="D15" s="43"/>
      <c r="E15" s="43"/>
      <c r="F15" s="43"/>
      <c r="G15" s="43"/>
      <c r="H15" s="43"/>
      <c r="I15" s="44"/>
      <c r="J15" s="10">
        <f>SUM(J7:J14)</f>
        <v>177532.35</v>
      </c>
      <c r="K15" s="11"/>
      <c r="L15" s="11"/>
    </row>
    <row r="16" spans="1:10" s="5" customFormat="1" ht="15" customHeight="1">
      <c r="A16" s="12"/>
      <c r="B16" s="13"/>
      <c r="C16" s="12"/>
      <c r="D16" s="12"/>
      <c r="E16" s="12"/>
      <c r="F16" s="12"/>
      <c r="G16" s="12"/>
      <c r="H16" s="12"/>
      <c r="I16" s="12"/>
      <c r="J16" s="14"/>
    </row>
    <row r="17" spans="1:9" s="24" customFormat="1" ht="15" customHeight="1">
      <c r="A17" s="21">
        <v>1</v>
      </c>
      <c r="B17" s="36" t="s">
        <v>31</v>
      </c>
      <c r="C17" s="37"/>
      <c r="D17" s="22"/>
      <c r="E17" s="22"/>
      <c r="F17" s="22"/>
      <c r="G17" s="22"/>
      <c r="H17" s="22"/>
      <c r="I17" s="23"/>
    </row>
    <row r="18" spans="1:9" s="26" customFormat="1" ht="15" customHeight="1">
      <c r="A18" s="25">
        <v>2</v>
      </c>
      <c r="B18" s="36" t="s">
        <v>32</v>
      </c>
      <c r="C18" s="37"/>
      <c r="D18" s="22"/>
      <c r="E18" s="22"/>
      <c r="F18" s="22"/>
      <c r="G18" s="22"/>
      <c r="H18" s="22"/>
      <c r="I18" s="23"/>
    </row>
    <row r="19" spans="1:9" s="26" customFormat="1" ht="15" customHeight="1">
      <c r="A19" s="25">
        <v>3</v>
      </c>
      <c r="B19" s="36" t="s">
        <v>33</v>
      </c>
      <c r="C19" s="37"/>
      <c r="D19" s="22"/>
      <c r="E19" s="22"/>
      <c r="F19" s="22"/>
      <c r="G19" s="22"/>
      <c r="H19" s="22"/>
      <c r="I19" s="23"/>
    </row>
    <row r="20" spans="1:10" ht="15" customHeight="1">
      <c r="A20" s="27"/>
      <c r="B20" s="28"/>
      <c r="C20" s="28"/>
      <c r="D20" s="28"/>
      <c r="E20" s="28"/>
      <c r="F20" s="28"/>
      <c r="G20" s="28"/>
      <c r="H20" s="28"/>
      <c r="I20" s="28"/>
      <c r="J20" s="29"/>
    </row>
  </sheetData>
  <sheetProtection/>
  <mergeCells count="16">
    <mergeCell ref="B18:C18"/>
    <mergeCell ref="B19:C19"/>
    <mergeCell ref="J5:J6"/>
    <mergeCell ref="A15:I15"/>
    <mergeCell ref="B5:B6"/>
    <mergeCell ref="C5:C6"/>
    <mergeCell ref="D5:D6"/>
    <mergeCell ref="E5:E6"/>
    <mergeCell ref="F5:H5"/>
    <mergeCell ref="I5:I6"/>
    <mergeCell ref="A2:J2"/>
    <mergeCell ref="A3:J3"/>
    <mergeCell ref="A4:J4"/>
    <mergeCell ref="A5:A6"/>
    <mergeCell ref="B17:C17"/>
    <mergeCell ref="A1:J1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7.8515625" style="1" customWidth="1"/>
    <col min="2" max="2" width="17.8515625" style="2" customWidth="1"/>
    <col min="3" max="3" width="50.140625" style="1" customWidth="1"/>
    <col min="4" max="4" width="11.8515625" style="1" customWidth="1"/>
    <col min="5" max="5" width="9.57421875" style="1" customWidth="1"/>
    <col min="6" max="9" width="9.7109375" style="1" customWidth="1"/>
    <col min="10" max="10" width="17.57421875" style="1" customWidth="1"/>
    <col min="11" max="11" width="14.57421875" style="1" bestFit="1" customWidth="1"/>
    <col min="12" max="12" width="12.140625" style="1" bestFit="1" customWidth="1"/>
    <col min="13" max="16384" width="9.140625" style="1" customWidth="1"/>
  </cols>
  <sheetData>
    <row r="1" spans="1:11" ht="15" customHeight="1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1"/>
    </row>
    <row r="2" spans="1:11" s="3" customFormat="1" ht="15" customHeight="1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1"/>
    </row>
    <row r="3" spans="1:10" s="4" customFormat="1" ht="30" customHeight="1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3" customFormat="1" ht="14.25" customHeight="1">
      <c r="A4" s="34" t="s">
        <v>8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5" customFormat="1" ht="19.5" customHeight="1">
      <c r="A5" s="35" t="s">
        <v>0</v>
      </c>
      <c r="B5" s="35" t="s">
        <v>4</v>
      </c>
      <c r="C5" s="35" t="s">
        <v>5</v>
      </c>
      <c r="D5" s="35" t="s">
        <v>6</v>
      </c>
      <c r="E5" s="35" t="s">
        <v>1</v>
      </c>
      <c r="F5" s="45" t="s">
        <v>30</v>
      </c>
      <c r="G5" s="46"/>
      <c r="H5" s="46"/>
      <c r="I5" s="39" t="s">
        <v>2</v>
      </c>
      <c r="J5" s="39" t="s">
        <v>3</v>
      </c>
    </row>
    <row r="6" spans="1:10" s="5" customFormat="1" ht="25.5" customHeight="1">
      <c r="A6" s="35"/>
      <c r="B6" s="39"/>
      <c r="C6" s="39"/>
      <c r="D6" s="35"/>
      <c r="E6" s="35"/>
      <c r="F6" s="30" t="s">
        <v>27</v>
      </c>
      <c r="G6" s="30" t="s">
        <v>28</v>
      </c>
      <c r="H6" s="30" t="s">
        <v>29</v>
      </c>
      <c r="I6" s="40"/>
      <c r="J6" s="40"/>
    </row>
    <row r="7" spans="1:10" s="5" customFormat="1" ht="30" customHeight="1">
      <c r="A7" s="16">
        <v>1</v>
      </c>
      <c r="B7" s="18" t="s">
        <v>11</v>
      </c>
      <c r="C7" s="18" t="s">
        <v>19</v>
      </c>
      <c r="D7" s="15" t="s">
        <v>9</v>
      </c>
      <c r="E7" s="6">
        <v>700</v>
      </c>
      <c r="F7" s="7">
        <v>130</v>
      </c>
      <c r="G7" s="7">
        <v>128</v>
      </c>
      <c r="H7" s="7">
        <v>130</v>
      </c>
      <c r="I7" s="8">
        <f>ROUND((F7+G7+H7)/3,2)</f>
        <v>129.33</v>
      </c>
      <c r="J7" s="9">
        <f aca="true" t="shared" si="0" ref="J7:J12">E7*I7</f>
        <v>90531.00000000001</v>
      </c>
    </row>
    <row r="8" spans="1:10" s="5" customFormat="1" ht="15" customHeight="1">
      <c r="A8" s="16">
        <v>2</v>
      </c>
      <c r="B8" s="18" t="s">
        <v>14</v>
      </c>
      <c r="C8" s="18" t="s">
        <v>22</v>
      </c>
      <c r="D8" s="15" t="s">
        <v>9</v>
      </c>
      <c r="E8" s="19">
        <v>110</v>
      </c>
      <c r="F8" s="7">
        <v>55</v>
      </c>
      <c r="G8" s="7">
        <v>54</v>
      </c>
      <c r="H8" s="7">
        <v>55.5</v>
      </c>
      <c r="I8" s="8">
        <f>ROUND((F8+G8+H8)/3,2)</f>
        <v>54.83</v>
      </c>
      <c r="J8" s="9">
        <f t="shared" si="0"/>
        <v>6031.3</v>
      </c>
    </row>
    <row r="9" spans="1:10" s="5" customFormat="1" ht="15" customHeight="1">
      <c r="A9" s="16">
        <v>3</v>
      </c>
      <c r="B9" s="18" t="s">
        <v>15</v>
      </c>
      <c r="C9" s="18" t="s">
        <v>23</v>
      </c>
      <c r="D9" s="15" t="s">
        <v>9</v>
      </c>
      <c r="E9" s="19">
        <v>55</v>
      </c>
      <c r="F9" s="7">
        <v>55</v>
      </c>
      <c r="G9" s="7">
        <v>54</v>
      </c>
      <c r="H9" s="7">
        <v>55.25</v>
      </c>
      <c r="I9" s="8">
        <f>ROUND((F9+G9+H9)/3,2)</f>
        <v>54.75</v>
      </c>
      <c r="J9" s="9">
        <f t="shared" si="0"/>
        <v>3011.25</v>
      </c>
    </row>
    <row r="10" spans="1:10" s="5" customFormat="1" ht="15" customHeight="1">
      <c r="A10" s="16">
        <v>4</v>
      </c>
      <c r="B10" s="18" t="s">
        <v>16</v>
      </c>
      <c r="C10" s="18" t="s">
        <v>24</v>
      </c>
      <c r="D10" s="15" t="s">
        <v>9</v>
      </c>
      <c r="E10" s="19">
        <v>30</v>
      </c>
      <c r="F10" s="7">
        <v>50</v>
      </c>
      <c r="G10" s="7">
        <v>50</v>
      </c>
      <c r="H10" s="7">
        <v>46.15</v>
      </c>
      <c r="I10" s="8">
        <f>ROUND((F10+G10+H10)/3,2)</f>
        <v>48.72</v>
      </c>
      <c r="J10" s="9">
        <f t="shared" si="0"/>
        <v>1461.6</v>
      </c>
    </row>
    <row r="11" spans="1:10" s="5" customFormat="1" ht="15" customHeight="1">
      <c r="A11" s="16">
        <v>5</v>
      </c>
      <c r="B11" s="18" t="s">
        <v>17</v>
      </c>
      <c r="C11" s="18" t="s">
        <v>25</v>
      </c>
      <c r="D11" s="17" t="s">
        <v>9</v>
      </c>
      <c r="E11" s="6">
        <v>15</v>
      </c>
      <c r="F11" s="7">
        <v>42</v>
      </c>
      <c r="G11" s="7">
        <v>40</v>
      </c>
      <c r="H11" s="7">
        <v>41.6</v>
      </c>
      <c r="I11" s="8">
        <f>ROUND((F11+G11+H11)/3,2)</f>
        <v>41.2</v>
      </c>
      <c r="J11" s="9">
        <f t="shared" si="0"/>
        <v>618</v>
      </c>
    </row>
    <row r="12" spans="1:10" s="5" customFormat="1" ht="15" customHeight="1">
      <c r="A12" s="16">
        <v>6</v>
      </c>
      <c r="B12" s="18" t="s">
        <v>18</v>
      </c>
      <c r="C12" s="18" t="s">
        <v>26</v>
      </c>
      <c r="D12" s="17" t="s">
        <v>9</v>
      </c>
      <c r="E12" s="6">
        <v>15</v>
      </c>
      <c r="F12" s="7">
        <v>55</v>
      </c>
      <c r="G12" s="7">
        <v>54</v>
      </c>
      <c r="H12" s="7">
        <v>53.95</v>
      </c>
      <c r="I12" s="8">
        <f>ROUND((F12+G12+H12)/3,2)</f>
        <v>54.32</v>
      </c>
      <c r="J12" s="9">
        <f t="shared" si="0"/>
        <v>814.8</v>
      </c>
    </row>
    <row r="13" spans="1:12" s="5" customFormat="1" ht="15">
      <c r="A13" s="41" t="s">
        <v>7</v>
      </c>
      <c r="B13" s="42"/>
      <c r="C13" s="42"/>
      <c r="D13" s="43"/>
      <c r="E13" s="43"/>
      <c r="F13" s="43"/>
      <c r="G13" s="43"/>
      <c r="H13" s="43"/>
      <c r="I13" s="44"/>
      <c r="J13" s="10">
        <f>SUM(J7:J12)</f>
        <v>102467.95000000003</v>
      </c>
      <c r="K13" s="11"/>
      <c r="L13" s="11"/>
    </row>
    <row r="14" spans="1:10" s="5" customFormat="1" ht="15" customHeight="1">
      <c r="A14" s="12"/>
      <c r="B14" s="13"/>
      <c r="C14" s="12"/>
      <c r="D14" s="12"/>
      <c r="E14" s="12"/>
      <c r="F14" s="12"/>
      <c r="G14" s="12"/>
      <c r="H14" s="12"/>
      <c r="I14" s="12"/>
      <c r="J14" s="14"/>
    </row>
    <row r="15" spans="1:9" s="24" customFormat="1" ht="15" customHeight="1">
      <c r="A15" s="21">
        <v>1</v>
      </c>
      <c r="B15" s="36" t="s">
        <v>31</v>
      </c>
      <c r="C15" s="37"/>
      <c r="D15" s="22"/>
      <c r="E15" s="22"/>
      <c r="F15" s="22"/>
      <c r="G15" s="22"/>
      <c r="H15" s="22"/>
      <c r="I15" s="23"/>
    </row>
    <row r="16" spans="1:9" s="26" customFormat="1" ht="15" customHeight="1">
      <c r="A16" s="25">
        <v>2</v>
      </c>
      <c r="B16" s="36" t="s">
        <v>32</v>
      </c>
      <c r="C16" s="37"/>
      <c r="D16" s="22"/>
      <c r="E16" s="22"/>
      <c r="F16" s="22"/>
      <c r="G16" s="22"/>
      <c r="H16" s="22"/>
      <c r="I16" s="23"/>
    </row>
    <row r="17" spans="1:9" s="26" customFormat="1" ht="15" customHeight="1">
      <c r="A17" s="25">
        <v>3</v>
      </c>
      <c r="B17" s="36" t="s">
        <v>33</v>
      </c>
      <c r="C17" s="37"/>
      <c r="D17" s="22"/>
      <c r="E17" s="22"/>
      <c r="F17" s="22"/>
      <c r="G17" s="22"/>
      <c r="H17" s="22"/>
      <c r="I17" s="23"/>
    </row>
    <row r="18" spans="1:10" ht="15" customHeight="1">
      <c r="A18" s="27"/>
      <c r="B18" s="28"/>
      <c r="C18" s="28"/>
      <c r="D18" s="28"/>
      <c r="E18" s="28"/>
      <c r="F18" s="28"/>
      <c r="G18" s="28"/>
      <c r="H18" s="28"/>
      <c r="I18" s="28"/>
      <c r="J18" s="29"/>
    </row>
  </sheetData>
  <sheetProtection/>
  <mergeCells count="16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13:I13"/>
    <mergeCell ref="B15:C15"/>
    <mergeCell ref="B16:C16"/>
    <mergeCell ref="B17:C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7.8515625" style="1" customWidth="1"/>
    <col min="2" max="2" width="17.8515625" style="2" customWidth="1"/>
    <col min="3" max="3" width="50.140625" style="1" customWidth="1"/>
    <col min="4" max="4" width="11.8515625" style="1" customWidth="1"/>
    <col min="5" max="5" width="9.57421875" style="1" customWidth="1"/>
    <col min="6" max="9" width="9.7109375" style="1" customWidth="1"/>
    <col min="10" max="10" width="17.57421875" style="1" customWidth="1"/>
    <col min="11" max="11" width="14.57421875" style="1" bestFit="1" customWidth="1"/>
    <col min="12" max="12" width="12.140625" style="1" bestFit="1" customWidth="1"/>
    <col min="13" max="16384" width="9.140625" style="1" customWidth="1"/>
  </cols>
  <sheetData>
    <row r="1" spans="1:11" ht="15" customHeight="1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1"/>
    </row>
    <row r="2" spans="1:11" s="3" customFormat="1" ht="15" customHeight="1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1"/>
    </row>
    <row r="3" spans="1:10" s="4" customFormat="1" ht="30" customHeight="1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3" customFormat="1" ht="14.25" customHeight="1">
      <c r="A4" s="34" t="s">
        <v>8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5" customFormat="1" ht="19.5" customHeight="1">
      <c r="A5" s="35" t="s">
        <v>0</v>
      </c>
      <c r="B5" s="35" t="s">
        <v>4</v>
      </c>
      <c r="C5" s="35" t="s">
        <v>5</v>
      </c>
      <c r="D5" s="35" t="s">
        <v>6</v>
      </c>
      <c r="E5" s="35" t="s">
        <v>1</v>
      </c>
      <c r="F5" s="45" t="s">
        <v>30</v>
      </c>
      <c r="G5" s="46"/>
      <c r="H5" s="46"/>
      <c r="I5" s="39" t="s">
        <v>2</v>
      </c>
      <c r="J5" s="39" t="s">
        <v>3</v>
      </c>
    </row>
    <row r="6" spans="1:10" s="5" customFormat="1" ht="25.5" customHeight="1">
      <c r="A6" s="35"/>
      <c r="B6" s="39"/>
      <c r="C6" s="39"/>
      <c r="D6" s="35"/>
      <c r="E6" s="35"/>
      <c r="F6" s="30" t="s">
        <v>27</v>
      </c>
      <c r="G6" s="30" t="s">
        <v>28</v>
      </c>
      <c r="H6" s="30" t="s">
        <v>29</v>
      </c>
      <c r="I6" s="40"/>
      <c r="J6" s="40"/>
    </row>
    <row r="7" spans="1:10" s="5" customFormat="1" ht="30" customHeight="1">
      <c r="A7" s="16">
        <v>1</v>
      </c>
      <c r="B7" s="18" t="s">
        <v>11</v>
      </c>
      <c r="C7" s="18" t="s">
        <v>19</v>
      </c>
      <c r="D7" s="15" t="s">
        <v>9</v>
      </c>
      <c r="E7" s="6">
        <v>300</v>
      </c>
      <c r="F7" s="7">
        <v>130</v>
      </c>
      <c r="G7" s="7">
        <v>128</v>
      </c>
      <c r="H7" s="7">
        <v>130</v>
      </c>
      <c r="I7" s="8">
        <f>ROUND((F7+G7+H7)/3,2)</f>
        <v>129.33</v>
      </c>
      <c r="J7" s="9">
        <f aca="true" t="shared" si="0" ref="J7:J14">E7*I7</f>
        <v>38799.00000000001</v>
      </c>
    </row>
    <row r="8" spans="1:10" s="5" customFormat="1" ht="15" customHeight="1">
      <c r="A8" s="16">
        <v>3</v>
      </c>
      <c r="B8" s="18" t="s">
        <v>12</v>
      </c>
      <c r="C8" s="18" t="s">
        <v>20</v>
      </c>
      <c r="D8" s="15" t="s">
        <v>9</v>
      </c>
      <c r="E8" s="19">
        <v>75</v>
      </c>
      <c r="F8" s="7">
        <v>50</v>
      </c>
      <c r="G8" s="7">
        <v>55</v>
      </c>
      <c r="H8" s="7">
        <v>54.6</v>
      </c>
      <c r="I8" s="8">
        <f aca="true" t="shared" si="1" ref="I8:I14">ROUND((F8+G8+H8)/3,2)</f>
        <v>53.2</v>
      </c>
      <c r="J8" s="9">
        <f t="shared" si="0"/>
        <v>3990</v>
      </c>
    </row>
    <row r="9" spans="1:10" s="5" customFormat="1" ht="15" customHeight="1">
      <c r="A9" s="16">
        <v>4</v>
      </c>
      <c r="B9" s="18" t="s">
        <v>13</v>
      </c>
      <c r="C9" s="18" t="s">
        <v>21</v>
      </c>
      <c r="D9" s="15" t="s">
        <v>9</v>
      </c>
      <c r="E9" s="19">
        <v>55</v>
      </c>
      <c r="F9" s="7">
        <v>40</v>
      </c>
      <c r="G9" s="7">
        <v>40</v>
      </c>
      <c r="H9" s="7">
        <v>42</v>
      </c>
      <c r="I9" s="8">
        <f t="shared" si="1"/>
        <v>40.67</v>
      </c>
      <c r="J9" s="9">
        <f t="shared" si="0"/>
        <v>2236.85</v>
      </c>
    </row>
    <row r="10" spans="1:10" s="5" customFormat="1" ht="15" customHeight="1">
      <c r="A10" s="16">
        <v>5</v>
      </c>
      <c r="B10" s="18" t="s">
        <v>14</v>
      </c>
      <c r="C10" s="18" t="s">
        <v>22</v>
      </c>
      <c r="D10" s="15" t="s">
        <v>9</v>
      </c>
      <c r="E10" s="19">
        <v>115</v>
      </c>
      <c r="F10" s="7">
        <v>55</v>
      </c>
      <c r="G10" s="7">
        <v>54</v>
      </c>
      <c r="H10" s="7">
        <v>55.5</v>
      </c>
      <c r="I10" s="8">
        <f t="shared" si="1"/>
        <v>54.83</v>
      </c>
      <c r="J10" s="9">
        <f t="shared" si="0"/>
        <v>6305.45</v>
      </c>
    </row>
    <row r="11" spans="1:10" s="5" customFormat="1" ht="15" customHeight="1">
      <c r="A11" s="16">
        <v>7</v>
      </c>
      <c r="B11" s="18" t="s">
        <v>15</v>
      </c>
      <c r="C11" s="18" t="s">
        <v>23</v>
      </c>
      <c r="D11" s="15" t="s">
        <v>9</v>
      </c>
      <c r="E11" s="19">
        <v>170</v>
      </c>
      <c r="F11" s="7">
        <v>55</v>
      </c>
      <c r="G11" s="7">
        <v>54</v>
      </c>
      <c r="H11" s="7">
        <v>55.25</v>
      </c>
      <c r="I11" s="8">
        <f t="shared" si="1"/>
        <v>54.75</v>
      </c>
      <c r="J11" s="9">
        <f t="shared" si="0"/>
        <v>9307.5</v>
      </c>
    </row>
    <row r="12" spans="1:10" s="5" customFormat="1" ht="15" customHeight="1">
      <c r="A12" s="16">
        <v>8</v>
      </c>
      <c r="B12" s="18" t="s">
        <v>16</v>
      </c>
      <c r="C12" s="18" t="s">
        <v>24</v>
      </c>
      <c r="D12" s="15" t="s">
        <v>9</v>
      </c>
      <c r="E12" s="19">
        <v>170</v>
      </c>
      <c r="F12" s="7">
        <v>50</v>
      </c>
      <c r="G12" s="7">
        <v>50</v>
      </c>
      <c r="H12" s="7">
        <v>46.15</v>
      </c>
      <c r="I12" s="8">
        <f t="shared" si="1"/>
        <v>48.72</v>
      </c>
      <c r="J12" s="9">
        <f t="shared" si="0"/>
        <v>8282.4</v>
      </c>
    </row>
    <row r="13" spans="1:10" s="5" customFormat="1" ht="15" customHeight="1">
      <c r="A13" s="16">
        <v>9</v>
      </c>
      <c r="B13" s="18" t="s">
        <v>17</v>
      </c>
      <c r="C13" s="18" t="s">
        <v>25</v>
      </c>
      <c r="D13" s="17" t="s">
        <v>9</v>
      </c>
      <c r="E13" s="6">
        <v>70</v>
      </c>
      <c r="F13" s="7">
        <v>42</v>
      </c>
      <c r="G13" s="7">
        <v>40</v>
      </c>
      <c r="H13" s="7">
        <v>41.6</v>
      </c>
      <c r="I13" s="8">
        <f t="shared" si="1"/>
        <v>41.2</v>
      </c>
      <c r="J13" s="9">
        <f t="shared" si="0"/>
        <v>2884</v>
      </c>
    </row>
    <row r="14" spans="1:10" s="5" customFormat="1" ht="15" customHeight="1">
      <c r="A14" s="16">
        <v>10</v>
      </c>
      <c r="B14" s="18" t="s">
        <v>18</v>
      </c>
      <c r="C14" s="18" t="s">
        <v>26</v>
      </c>
      <c r="D14" s="17" t="s">
        <v>9</v>
      </c>
      <c r="E14" s="6">
        <v>60</v>
      </c>
      <c r="F14" s="7">
        <v>55</v>
      </c>
      <c r="G14" s="7">
        <v>54</v>
      </c>
      <c r="H14" s="7">
        <v>53.95</v>
      </c>
      <c r="I14" s="8">
        <f t="shared" si="1"/>
        <v>54.32</v>
      </c>
      <c r="J14" s="9">
        <f t="shared" si="0"/>
        <v>3259.2</v>
      </c>
    </row>
    <row r="15" spans="1:12" s="5" customFormat="1" ht="15">
      <c r="A15" s="41" t="s">
        <v>7</v>
      </c>
      <c r="B15" s="42"/>
      <c r="C15" s="42"/>
      <c r="D15" s="43"/>
      <c r="E15" s="43"/>
      <c r="F15" s="43"/>
      <c r="G15" s="43"/>
      <c r="H15" s="43"/>
      <c r="I15" s="44"/>
      <c r="J15" s="10">
        <f>SUM(J7:J14)</f>
        <v>75064.4</v>
      </c>
      <c r="K15" s="11"/>
      <c r="L15" s="11"/>
    </row>
    <row r="16" spans="1:10" s="5" customFormat="1" ht="15" customHeight="1">
      <c r="A16" s="12"/>
      <c r="B16" s="13"/>
      <c r="C16" s="12"/>
      <c r="D16" s="12"/>
      <c r="E16" s="12"/>
      <c r="F16" s="12"/>
      <c r="G16" s="12"/>
      <c r="H16" s="12"/>
      <c r="I16" s="12"/>
      <c r="J16" s="14"/>
    </row>
    <row r="17" spans="1:9" s="24" customFormat="1" ht="15" customHeight="1">
      <c r="A17" s="21">
        <v>1</v>
      </c>
      <c r="B17" s="36" t="s">
        <v>31</v>
      </c>
      <c r="C17" s="37"/>
      <c r="D17" s="22"/>
      <c r="E17" s="22"/>
      <c r="F17" s="22"/>
      <c r="G17" s="22"/>
      <c r="H17" s="22"/>
      <c r="I17" s="23"/>
    </row>
    <row r="18" spans="1:9" s="26" customFormat="1" ht="15" customHeight="1">
      <c r="A18" s="25">
        <v>2</v>
      </c>
      <c r="B18" s="36" t="s">
        <v>32</v>
      </c>
      <c r="C18" s="37"/>
      <c r="D18" s="22"/>
      <c r="E18" s="22"/>
      <c r="F18" s="22"/>
      <c r="G18" s="22"/>
      <c r="H18" s="22"/>
      <c r="I18" s="23"/>
    </row>
    <row r="19" spans="1:9" s="26" customFormat="1" ht="15" customHeight="1">
      <c r="A19" s="25">
        <v>3</v>
      </c>
      <c r="B19" s="36" t="s">
        <v>33</v>
      </c>
      <c r="C19" s="37"/>
      <c r="D19" s="22"/>
      <c r="E19" s="22"/>
      <c r="F19" s="22"/>
      <c r="G19" s="22"/>
      <c r="H19" s="22"/>
      <c r="I19" s="23"/>
    </row>
    <row r="20" spans="1:10" ht="15" customHeight="1">
      <c r="A20" s="27"/>
      <c r="B20" s="28"/>
      <c r="C20" s="28"/>
      <c r="D20" s="28"/>
      <c r="E20" s="28"/>
      <c r="F20" s="28"/>
      <c r="G20" s="28"/>
      <c r="H20" s="28"/>
      <c r="I20" s="28"/>
      <c r="J20" s="29"/>
    </row>
  </sheetData>
  <sheetProtection/>
  <mergeCells count="16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15:I15"/>
    <mergeCell ref="B17:C17"/>
    <mergeCell ref="B18:C18"/>
    <mergeCell ref="B19:C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2021-04-26T10:28:50Z</cp:lastPrinted>
  <dcterms:created xsi:type="dcterms:W3CDTF">2014-02-14T07:05:08Z</dcterms:created>
  <dcterms:modified xsi:type="dcterms:W3CDTF">2022-08-22T12:46:00Z</dcterms:modified>
  <cp:category/>
  <cp:version/>
  <cp:contentType/>
  <cp:contentStatus/>
</cp:coreProperties>
</file>