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255" tabRatio="484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'Лист3'!$A$1:$J$44</definedName>
  </definedNames>
  <calcPr fullCalcOnLoad="1"/>
</workbook>
</file>

<file path=xl/sharedStrings.xml><?xml version="1.0" encoding="utf-8"?>
<sst xmlns="http://schemas.openxmlformats.org/spreadsheetml/2006/main" count="71" uniqueCount="53">
  <si>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</si>
  <si>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</si>
  <si>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</si>
  <si>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</si>
  <si>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</si>
  <si>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</si>
  <si>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</si>
  <si>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</si>
  <si>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</si>
  <si>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</si>
  <si>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</si>
  <si>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</si>
  <si>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</si>
  <si>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</si>
  <si>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</si>
  <si>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</si>
  <si>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</si>
  <si>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Метод сопоставимых рыночных цен: анализ рынка</t>
  </si>
  <si>
    <t xml:space="preserve">Итого </t>
  </si>
  <si>
    <t>Директор школы  ______________________  И.А. Ефремова</t>
  </si>
  <si>
    <t>Пшено</t>
  </si>
  <si>
    <t>Шлифованный, круглый, высший сорт, в мешках не менее 5 кг. Запах свойственный данному виду, без затхлого, плесневого и других посторонних запахов; вкус свойственный данному виду без кислого, горького и других посторонних привкусов, без зараженности, загрязнений и примесей. Срок годности не более 18 месяцев. Упакова маркированная, без повреждений. ГОСТ 6292-93</t>
  </si>
  <si>
    <t>Яйцо куриное</t>
  </si>
  <si>
    <t>Крупа манная</t>
  </si>
  <si>
    <t>Рис</t>
  </si>
  <si>
    <t>Крупа гречневая</t>
  </si>
  <si>
    <t>л</t>
  </si>
  <si>
    <t>Аукцион в электронной форме на поставку продуктов питания (крупы, чай, какао)</t>
  </si>
  <si>
    <t xml:space="preserve">Яйца куриные в скорлупе свежие. Категория яйца: высшая. Класс яйца: столовое.  </t>
  </si>
  <si>
    <t xml:space="preserve">Порошок какао с добавками сахара или других подслащивающих веществ. Наличие в составе сахара или других подслащивающих веществ: да. Тип какао-порошка: какао-порошок. </t>
  </si>
  <si>
    <t>Порошок какао</t>
  </si>
  <si>
    <t xml:space="preserve"> Вид чая черного (ферментированного) по способу обработки листа: гранулированный.  </t>
  </si>
  <si>
    <t>Масло подсолнечное  рафинированное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</si>
  <si>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</si>
  <si>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>Чай черный (ферментированный)</t>
  </si>
  <si>
    <t>Ядрица, первый сорт</t>
  </si>
  <si>
    <t>Пшено. Высший сорт</t>
  </si>
  <si>
    <t>Марка крупы: М.</t>
  </si>
  <si>
    <t xml:space="preserve"> Номер  крупы: №1. </t>
  </si>
  <si>
    <t>Сорт не ниже: первый.  Вид зерна: Колотое.</t>
  </si>
  <si>
    <t>Жареный кофе: Нет. Вид кофе: Молотый</t>
  </si>
  <si>
    <t>кофе без  кофеина</t>
  </si>
  <si>
    <t xml:space="preserve">Коммерческое предложение № 1255 от 22.04.2019 г. </t>
  </si>
  <si>
    <t>Коммерческое предложение № 1254 от 22.04.2019 г.</t>
  </si>
  <si>
    <t xml:space="preserve">Коммерческое предложение  № 1256 от 22.04.2019 г. </t>
  </si>
  <si>
    <t>крупа пшеничная</t>
  </si>
  <si>
    <t xml:space="preserve">кг </t>
  </si>
  <si>
    <t>Итого</t>
  </si>
  <si>
    <t xml:space="preserve">
Вид крупы: Полтавская.  Номер крупы:  Мелкая № 4.</t>
  </si>
  <si>
    <t>Вид: геркулес.</t>
  </si>
  <si>
    <t xml:space="preserve">Хлопья овсяные </t>
  </si>
  <si>
    <t xml:space="preserve">Итого: Начальная (максимальная) цена договора: 873 869 (восемьсот семьдесят три тысячи восемьсот шестьдесят девять) рублей 41 копейка </t>
  </si>
  <si>
    <t>Дата составления сводной таблицы 29.07.2019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</si>
</sst>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7">
          <cell r="D7" t="str">
            <v>Зерно гороха</v>
          </cell>
        </row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view="pageBreakPreview" zoomScale="95" zoomScaleSheetLayoutView="95" zoomScalePageLayoutView="0" workbookViewId="0" topLeftCell="A1">
      <selection activeCell="C29" sqref="C29"/>
    </sheetView>
  </sheetViews>
  <sheetFormatPr defaultColWidth="9.140625" defaultRowHeight="12.75"/>
  <cols>
    <col min="1" max="1" width="6.140625" style="42" customWidth="1"/>
    <col min="2" max="2" width="31.140625" style="12" customWidth="1"/>
    <col min="3" max="3" width="105.421875" style="33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3" customFormat="1" ht="17.25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3" s="13" customFormat="1" ht="15.75">
      <c r="A4" s="59" t="s">
        <v>17</v>
      </c>
      <c r="B4" s="59"/>
      <c r="C4" s="59"/>
    </row>
    <row r="5" spans="1:10" s="7" customFormat="1" ht="32.25" customHeight="1">
      <c r="A5" s="55" t="s">
        <v>2</v>
      </c>
      <c r="B5" s="55" t="s">
        <v>3</v>
      </c>
      <c r="C5" s="58" t="s">
        <v>4</v>
      </c>
      <c r="D5" s="55" t="s">
        <v>5</v>
      </c>
      <c r="E5" s="55" t="s">
        <v>6</v>
      </c>
      <c r="F5" s="61" t="s">
        <v>7</v>
      </c>
      <c r="G5" s="62"/>
      <c r="H5" s="62"/>
      <c r="I5" s="56" t="s">
        <v>8</v>
      </c>
      <c r="J5" s="56" t="s">
        <v>9</v>
      </c>
    </row>
    <row r="6" spans="1:10" s="7" customFormat="1" ht="14.25" customHeight="1">
      <c r="A6" s="55"/>
      <c r="B6" s="55"/>
      <c r="C6" s="58"/>
      <c r="D6" s="55"/>
      <c r="E6" s="55"/>
      <c r="F6" s="6" t="s">
        <v>10</v>
      </c>
      <c r="G6" s="6" t="s">
        <v>11</v>
      </c>
      <c r="H6" s="16" t="s">
        <v>12</v>
      </c>
      <c r="I6" s="57"/>
      <c r="J6" s="57"/>
    </row>
    <row r="7" spans="1:10" s="7" customFormat="1" ht="29.25" customHeight="1">
      <c r="A7" s="46">
        <v>1</v>
      </c>
      <c r="B7" s="21" t="s">
        <v>25</v>
      </c>
      <c r="C7" s="27" t="s">
        <v>35</v>
      </c>
      <c r="D7" s="1" t="s">
        <v>0</v>
      </c>
      <c r="E7" s="21">
        <v>600</v>
      </c>
      <c r="F7" s="24">
        <v>100</v>
      </c>
      <c r="G7" s="24">
        <v>70</v>
      </c>
      <c r="H7" s="24">
        <v>90</v>
      </c>
      <c r="I7" s="25">
        <v>86.67</v>
      </c>
      <c r="J7" s="14"/>
    </row>
    <row r="8" spans="1:10" s="8" customFormat="1" ht="13.5" customHeight="1">
      <c r="A8" s="47"/>
      <c r="B8" s="2" t="s">
        <v>13</v>
      </c>
      <c r="C8" s="30"/>
      <c r="D8" s="3"/>
      <c r="E8" s="3"/>
      <c r="F8" s="3"/>
      <c r="G8" s="3"/>
      <c r="H8" s="3"/>
      <c r="I8" s="25"/>
      <c r="J8" s="15">
        <f>I7*E7</f>
        <v>52002</v>
      </c>
    </row>
    <row r="9" spans="1:10" s="7" customFormat="1" ht="55.5" customHeight="1">
      <c r="A9" s="46">
        <v>2</v>
      </c>
      <c r="B9" s="21" t="s">
        <v>24</v>
      </c>
      <c r="C9" s="27" t="s">
        <v>21</v>
      </c>
      <c r="D9" s="1" t="s">
        <v>0</v>
      </c>
      <c r="E9" s="21">
        <v>1105</v>
      </c>
      <c r="F9" s="24">
        <v>80</v>
      </c>
      <c r="G9" s="24">
        <v>60</v>
      </c>
      <c r="H9" s="24">
        <v>90</v>
      </c>
      <c r="I9" s="25">
        <v>76.67</v>
      </c>
      <c r="J9" s="15"/>
    </row>
    <row r="10" spans="1:10" s="8" customFormat="1" ht="13.5" customHeight="1">
      <c r="A10" s="47"/>
      <c r="B10" s="2" t="s">
        <v>13</v>
      </c>
      <c r="C10" s="31"/>
      <c r="D10" s="3"/>
      <c r="E10" s="3"/>
      <c r="F10" s="3"/>
      <c r="G10" s="3"/>
      <c r="H10" s="3"/>
      <c r="I10" s="25"/>
      <c r="J10" s="15">
        <f>I9*E9</f>
        <v>84720.35</v>
      </c>
    </row>
    <row r="11" spans="1:10" s="7" customFormat="1" ht="25.5" customHeight="1">
      <c r="A11" s="46">
        <v>3</v>
      </c>
      <c r="B11" s="2" t="s">
        <v>20</v>
      </c>
      <c r="C11" s="27" t="s">
        <v>36</v>
      </c>
      <c r="D11" s="22" t="s">
        <v>0</v>
      </c>
      <c r="E11" s="21">
        <v>18</v>
      </c>
      <c r="F11" s="24">
        <v>80</v>
      </c>
      <c r="G11" s="24">
        <v>45</v>
      </c>
      <c r="H11" s="24">
        <v>35</v>
      </c>
      <c r="I11" s="25">
        <v>53.33</v>
      </c>
      <c r="J11" s="15"/>
    </row>
    <row r="12" spans="1:10" s="8" customFormat="1" ht="13.5" customHeight="1">
      <c r="A12" s="47"/>
      <c r="B12" s="2" t="s">
        <v>13</v>
      </c>
      <c r="C12" s="32"/>
      <c r="D12" s="3"/>
      <c r="E12" s="3"/>
      <c r="F12" s="3"/>
      <c r="G12" s="3"/>
      <c r="H12" s="3"/>
      <c r="I12" s="25"/>
      <c r="J12" s="15">
        <f>I11*E11</f>
        <v>959.9399999999999</v>
      </c>
    </row>
    <row r="13" spans="1:12" s="7" customFormat="1" ht="24" customHeight="1">
      <c r="A13" s="46">
        <v>4</v>
      </c>
      <c r="B13" s="2" t="str">
        <f>'[1]Cведения о ТРУ'!$D$7</f>
        <v>Зерно гороха</v>
      </c>
      <c r="C13" s="27" t="s">
        <v>39</v>
      </c>
      <c r="D13" s="22" t="s">
        <v>0</v>
      </c>
      <c r="E13" s="21">
        <v>51</v>
      </c>
      <c r="F13" s="24">
        <v>50</v>
      </c>
      <c r="G13" s="24">
        <v>25</v>
      </c>
      <c r="H13" s="24">
        <v>35</v>
      </c>
      <c r="I13" s="25">
        <v>36.67</v>
      </c>
      <c r="J13" s="15"/>
      <c r="L13" s="43"/>
    </row>
    <row r="14" spans="1:10" s="8" customFormat="1" ht="13.5" customHeight="1">
      <c r="A14" s="47"/>
      <c r="B14" s="2" t="s">
        <v>13</v>
      </c>
      <c r="C14" s="32"/>
      <c r="D14" s="3"/>
      <c r="E14" s="3"/>
      <c r="F14" s="3"/>
      <c r="G14" s="3"/>
      <c r="H14" s="3"/>
      <c r="I14" s="25"/>
      <c r="J14" s="15">
        <f>I13*E13</f>
        <v>1870.17</v>
      </c>
    </row>
    <row r="15" spans="1:10" s="7" customFormat="1" ht="27" customHeight="1">
      <c r="A15" s="46">
        <v>5</v>
      </c>
      <c r="B15" s="2" t="s">
        <v>23</v>
      </c>
      <c r="C15" s="26" t="s">
        <v>37</v>
      </c>
      <c r="D15" s="22" t="s">
        <v>0</v>
      </c>
      <c r="E15" s="21">
        <v>150</v>
      </c>
      <c r="F15" s="24">
        <v>50</v>
      </c>
      <c r="G15" s="24">
        <v>30</v>
      </c>
      <c r="H15" s="24">
        <v>42</v>
      </c>
      <c r="I15" s="25">
        <v>40.67</v>
      </c>
      <c r="J15" s="15"/>
    </row>
    <row r="16" spans="1:10" s="8" customFormat="1" ht="13.5" customHeight="1">
      <c r="A16" s="47"/>
      <c r="B16" s="2" t="s">
        <v>13</v>
      </c>
      <c r="C16" s="32"/>
      <c r="D16" s="3"/>
      <c r="E16" s="3"/>
      <c r="F16" s="3"/>
      <c r="G16" s="3"/>
      <c r="H16" s="3"/>
      <c r="I16" s="25"/>
      <c r="J16" s="15">
        <f>I15*E15</f>
        <v>6100.5</v>
      </c>
    </row>
    <row r="17" spans="1:10" s="7" customFormat="1" ht="21.75" customHeight="1">
      <c r="A17" s="46">
        <v>6</v>
      </c>
      <c r="B17" s="2" t="str">
        <f>'[1]Cведения о ТРУ'!$D$13</f>
        <v>Крупа перловая</v>
      </c>
      <c r="C17" s="28" t="s">
        <v>38</v>
      </c>
      <c r="D17" s="22" t="s">
        <v>0</v>
      </c>
      <c r="E17" s="21">
        <v>22</v>
      </c>
      <c r="F17" s="24">
        <v>50</v>
      </c>
      <c r="G17" s="24">
        <v>22</v>
      </c>
      <c r="H17" s="24">
        <v>40</v>
      </c>
      <c r="I17" s="25">
        <v>37.33</v>
      </c>
      <c r="J17" s="15"/>
    </row>
    <row r="18" spans="1:10" s="8" customFormat="1" ht="13.5" customHeight="1">
      <c r="A18" s="47"/>
      <c r="B18" s="2" t="s">
        <v>13</v>
      </c>
      <c r="C18" s="32"/>
      <c r="D18" s="3"/>
      <c r="E18" s="3"/>
      <c r="F18" s="3"/>
      <c r="G18" s="3"/>
      <c r="H18" s="3"/>
      <c r="I18" s="25"/>
      <c r="J18" s="15">
        <f>I17*E17</f>
        <v>821.26</v>
      </c>
    </row>
    <row r="19" spans="1:10" s="7" customFormat="1" ht="30.75" customHeight="1">
      <c r="A19" s="46">
        <v>7</v>
      </c>
      <c r="B19" s="21" t="s">
        <v>32</v>
      </c>
      <c r="C19" s="29" t="s">
        <v>33</v>
      </c>
      <c r="D19" s="1" t="s">
        <v>26</v>
      </c>
      <c r="E19" s="21">
        <v>606</v>
      </c>
      <c r="F19" s="24">
        <v>130</v>
      </c>
      <c r="G19" s="24">
        <v>85</v>
      </c>
      <c r="H19" s="24">
        <v>85</v>
      </c>
      <c r="I19" s="25">
        <v>100</v>
      </c>
      <c r="J19" s="15"/>
    </row>
    <row r="20" spans="1:10" s="8" customFormat="1" ht="13.5" customHeight="1">
      <c r="A20" s="47"/>
      <c r="B20" s="2" t="s">
        <v>13</v>
      </c>
      <c r="C20" s="17"/>
      <c r="D20" s="3"/>
      <c r="E20" s="3"/>
      <c r="F20" s="3"/>
      <c r="G20" s="3"/>
      <c r="H20" s="3"/>
      <c r="I20" s="25"/>
      <c r="J20" s="15">
        <f>I19*E19</f>
        <v>60600</v>
      </c>
    </row>
    <row r="21" spans="1:10" s="7" customFormat="1" ht="31.5" customHeight="1">
      <c r="A21" s="46">
        <v>8</v>
      </c>
      <c r="B21" s="21" t="s">
        <v>22</v>
      </c>
      <c r="C21" s="26" t="s">
        <v>28</v>
      </c>
      <c r="D21" s="1" t="s">
        <v>16</v>
      </c>
      <c r="E21" s="21">
        <v>48600</v>
      </c>
      <c r="F21" s="24">
        <v>8</v>
      </c>
      <c r="G21" s="24">
        <v>6</v>
      </c>
      <c r="H21" s="24">
        <v>8</v>
      </c>
      <c r="I21" s="25">
        <v>7.33</v>
      </c>
      <c r="J21" s="15"/>
    </row>
    <row r="22" spans="1:10" s="8" customFormat="1" ht="13.5" customHeight="1">
      <c r="A22" s="47"/>
      <c r="B22" s="2" t="s">
        <v>13</v>
      </c>
      <c r="C22" s="18"/>
      <c r="D22" s="3"/>
      <c r="E22" s="3"/>
      <c r="F22" s="3"/>
      <c r="G22" s="3"/>
      <c r="H22" s="3"/>
      <c r="I22" s="25"/>
      <c r="J22" s="15">
        <f>I21*E21</f>
        <v>356238</v>
      </c>
    </row>
    <row r="23" spans="1:10" s="7" customFormat="1" ht="29.25" customHeight="1">
      <c r="A23" s="46">
        <v>9</v>
      </c>
      <c r="B23" s="23" t="s">
        <v>34</v>
      </c>
      <c r="C23" s="27" t="s">
        <v>31</v>
      </c>
      <c r="D23" s="1" t="s">
        <v>0</v>
      </c>
      <c r="E23" s="21">
        <v>200</v>
      </c>
      <c r="F23" s="24">
        <v>1000</v>
      </c>
      <c r="G23" s="24">
        <v>1200</v>
      </c>
      <c r="H23" s="24">
        <v>1000</v>
      </c>
      <c r="I23" s="25">
        <v>1066.67</v>
      </c>
      <c r="J23" s="15"/>
    </row>
    <row r="24" spans="1:10" s="8" customFormat="1" ht="13.5" customHeight="1">
      <c r="A24" s="47"/>
      <c r="B24" s="3" t="s">
        <v>13</v>
      </c>
      <c r="C24" s="31"/>
      <c r="D24" s="3"/>
      <c r="E24" s="3"/>
      <c r="F24" s="3"/>
      <c r="G24" s="3"/>
      <c r="H24" s="3"/>
      <c r="I24" s="25"/>
      <c r="J24" s="15">
        <f>I23*E23</f>
        <v>213334</v>
      </c>
    </row>
    <row r="25" spans="1:10" s="7" customFormat="1" ht="24" customHeight="1">
      <c r="A25" s="46">
        <v>10</v>
      </c>
      <c r="B25" s="3" t="s">
        <v>41</v>
      </c>
      <c r="C25" s="27" t="s">
        <v>40</v>
      </c>
      <c r="D25" s="22" t="s">
        <v>0</v>
      </c>
      <c r="E25" s="21">
        <v>65</v>
      </c>
      <c r="F25" s="24">
        <v>700</v>
      </c>
      <c r="G25" s="24">
        <v>500</v>
      </c>
      <c r="H25" s="24">
        <v>380</v>
      </c>
      <c r="I25" s="25">
        <v>526.7</v>
      </c>
      <c r="J25" s="20"/>
    </row>
    <row r="26" spans="1:10" s="7" customFormat="1" ht="18" customHeight="1">
      <c r="A26" s="47"/>
      <c r="B26" s="3" t="s">
        <v>18</v>
      </c>
      <c r="C26" s="34"/>
      <c r="D26" s="3"/>
      <c r="E26" s="3"/>
      <c r="F26" s="3"/>
      <c r="G26" s="3"/>
      <c r="H26" s="3"/>
      <c r="I26" s="23"/>
      <c r="J26" s="20">
        <f>I25*E25</f>
        <v>34235.5</v>
      </c>
    </row>
    <row r="27" spans="1:10" s="7" customFormat="1" ht="39" customHeight="1">
      <c r="A27" s="46">
        <v>11</v>
      </c>
      <c r="B27" s="23" t="s">
        <v>30</v>
      </c>
      <c r="C27" s="27" t="s">
        <v>29</v>
      </c>
      <c r="D27" s="1" t="s">
        <v>0</v>
      </c>
      <c r="E27" s="21">
        <v>77</v>
      </c>
      <c r="F27" s="24">
        <v>700</v>
      </c>
      <c r="G27" s="24">
        <v>700</v>
      </c>
      <c r="H27" s="24">
        <v>300</v>
      </c>
      <c r="I27" s="25">
        <v>566.67</v>
      </c>
      <c r="J27" s="20"/>
    </row>
    <row r="28" spans="1:10" s="7" customFormat="1" ht="15" customHeight="1">
      <c r="A28" s="47"/>
      <c r="B28" s="50" t="s">
        <v>18</v>
      </c>
      <c r="C28" s="51"/>
      <c r="D28" s="51"/>
      <c r="E28" s="51"/>
      <c r="F28" s="51"/>
      <c r="G28" s="51"/>
      <c r="H28" s="51"/>
      <c r="I28" s="52"/>
      <c r="J28" s="20">
        <f>I27*E27</f>
        <v>43633.59</v>
      </c>
    </row>
    <row r="29" spans="1:10" s="7" customFormat="1" ht="39.75" customHeight="1">
      <c r="A29" s="46">
        <v>12</v>
      </c>
      <c r="B29" s="21" t="s">
        <v>45</v>
      </c>
      <c r="C29" s="1" t="s">
        <v>48</v>
      </c>
      <c r="D29" s="21" t="s">
        <v>46</v>
      </c>
      <c r="E29" s="21">
        <v>250</v>
      </c>
      <c r="F29" s="1">
        <v>35</v>
      </c>
      <c r="G29" s="1">
        <v>40</v>
      </c>
      <c r="H29" s="1">
        <v>75</v>
      </c>
      <c r="I29" s="1">
        <v>40</v>
      </c>
      <c r="J29" s="20"/>
    </row>
    <row r="30" spans="1:10" s="7" customFormat="1" ht="15" customHeight="1">
      <c r="A30" s="47"/>
      <c r="B30" s="21" t="s">
        <v>47</v>
      </c>
      <c r="C30" s="1"/>
      <c r="D30" s="21"/>
      <c r="E30" s="21"/>
      <c r="F30" s="1"/>
      <c r="G30" s="1"/>
      <c r="H30" s="1"/>
      <c r="I30" s="1"/>
      <c r="J30" s="20">
        <f>E29*I29</f>
        <v>10000</v>
      </c>
    </row>
    <row r="31" spans="1:10" s="7" customFormat="1" ht="36" customHeight="1">
      <c r="A31" s="46">
        <v>13</v>
      </c>
      <c r="B31" s="21" t="s">
        <v>50</v>
      </c>
      <c r="C31" s="1" t="s">
        <v>49</v>
      </c>
      <c r="D31" s="21" t="s">
        <v>0</v>
      </c>
      <c r="E31" s="21">
        <v>230</v>
      </c>
      <c r="F31" s="24">
        <f>F15</f>
        <v>50</v>
      </c>
      <c r="G31" s="24">
        <f>G15</f>
        <v>30</v>
      </c>
      <c r="H31" s="24">
        <f>H15</f>
        <v>42</v>
      </c>
      <c r="I31" s="1">
        <v>40.67</v>
      </c>
      <c r="J31" s="20"/>
    </row>
    <row r="32" spans="1:10" s="7" customFormat="1" ht="15" customHeight="1">
      <c r="A32" s="47"/>
      <c r="B32" s="21"/>
      <c r="C32" s="21"/>
      <c r="D32" s="21"/>
      <c r="E32" s="21"/>
      <c r="F32" s="21"/>
      <c r="G32" s="21"/>
      <c r="H32" s="21"/>
      <c r="I32" s="21"/>
      <c r="J32" s="20">
        <f>E31*I31</f>
        <v>9354.1</v>
      </c>
    </row>
    <row r="33" spans="1:10" s="8" customFormat="1" ht="15.75">
      <c r="A33" s="38"/>
      <c r="B33" s="4" t="s">
        <v>14</v>
      </c>
      <c r="C33" s="35"/>
      <c r="D33" s="4"/>
      <c r="E33" s="4"/>
      <c r="F33" s="4"/>
      <c r="G33" s="4"/>
      <c r="H33" s="4"/>
      <c r="I33" s="4"/>
      <c r="J33" s="9">
        <f>J8+J10+J12+J14+J16+J18+J20+J22+J24+J26+J28+J30+J32</f>
        <v>873869.4099999999</v>
      </c>
    </row>
    <row r="34" spans="1:10" s="7" customFormat="1" ht="15.75">
      <c r="A34" s="60" t="s">
        <v>51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7" customFormat="1" ht="9" customHeight="1">
      <c r="A35" s="39"/>
      <c r="B35" s="10"/>
      <c r="C35" s="36"/>
      <c r="D35" s="10"/>
      <c r="E35" s="10"/>
      <c r="F35" s="10"/>
      <c r="G35" s="10"/>
      <c r="H35" s="10"/>
      <c r="I35" s="10"/>
      <c r="J35" s="11"/>
    </row>
    <row r="36" spans="1:10" s="7" customFormat="1" ht="15" customHeight="1">
      <c r="A36" s="45">
        <f>'[2]Лист1'!A12</f>
        <v>1</v>
      </c>
      <c r="B36" s="48" t="s">
        <v>43</v>
      </c>
      <c r="C36" s="49"/>
      <c r="D36" s="10"/>
      <c r="E36" s="10"/>
      <c r="F36" s="10"/>
      <c r="G36" s="10"/>
      <c r="H36" s="10"/>
      <c r="I36" s="10"/>
      <c r="J36" s="11"/>
    </row>
    <row r="37" spans="1:10" s="19" customFormat="1" ht="15.75" customHeight="1">
      <c r="A37" s="40">
        <f>'[2]Лист1'!A13</f>
        <v>2</v>
      </c>
      <c r="B37" s="48" t="s">
        <v>42</v>
      </c>
      <c r="C37" s="49"/>
      <c r="D37" s="10"/>
      <c r="E37" s="10"/>
      <c r="F37" s="10"/>
      <c r="G37" s="10"/>
      <c r="H37" s="10"/>
      <c r="I37" s="10"/>
      <c r="J37" s="11"/>
    </row>
    <row r="38" spans="1:10" s="19" customFormat="1" ht="15.75" customHeight="1">
      <c r="A38" s="41">
        <f>'[2]Лист1'!A14</f>
        <v>3</v>
      </c>
      <c r="B38" s="48" t="s">
        <v>44</v>
      </c>
      <c r="C38" s="49"/>
      <c r="D38" s="10"/>
      <c r="E38" s="10"/>
      <c r="F38" s="10"/>
      <c r="G38" s="10"/>
      <c r="H38" s="10"/>
      <c r="I38" s="10"/>
      <c r="J38" s="44"/>
    </row>
    <row r="39" spans="1:10" s="7" customFormat="1" ht="15.75">
      <c r="A39" s="39"/>
      <c r="B39" s="10"/>
      <c r="C39" s="36"/>
      <c r="D39" s="12"/>
      <c r="E39" s="12"/>
      <c r="F39" s="12"/>
      <c r="G39" s="12"/>
      <c r="H39" s="12"/>
      <c r="I39" s="12"/>
      <c r="J39" s="12"/>
    </row>
    <row r="40" spans="1:10" s="7" customFormat="1" ht="15.75">
      <c r="A40" s="39"/>
      <c r="B40" s="5" t="s">
        <v>15</v>
      </c>
      <c r="C40" s="37"/>
      <c r="D40" s="12"/>
      <c r="E40" s="12"/>
      <c r="F40" s="12"/>
      <c r="G40" s="12"/>
      <c r="H40" s="12"/>
      <c r="I40" s="12"/>
      <c r="J40" s="12"/>
    </row>
    <row r="41" spans="1:10" s="7" customFormat="1" ht="15.75">
      <c r="A41" s="39"/>
      <c r="B41" s="5" t="s">
        <v>19</v>
      </c>
      <c r="C41" s="37"/>
      <c r="D41" s="12"/>
      <c r="E41" s="12"/>
      <c r="F41" s="12"/>
      <c r="G41" s="12"/>
      <c r="H41" s="12"/>
      <c r="I41" s="12"/>
      <c r="J41" s="12"/>
    </row>
    <row r="42" spans="1:10" s="7" customFormat="1" ht="15.75">
      <c r="A42" s="39"/>
      <c r="B42" s="5" t="s">
        <v>52</v>
      </c>
      <c r="C42" s="37"/>
      <c r="D42" s="12"/>
      <c r="E42" s="12"/>
      <c r="F42" s="12"/>
      <c r="G42" s="12"/>
      <c r="H42" s="12"/>
      <c r="I42" s="12"/>
      <c r="J42" s="12"/>
    </row>
  </sheetData>
  <sheetProtection/>
  <mergeCells count="29">
    <mergeCell ref="A13:A14"/>
    <mergeCell ref="A15:A16"/>
    <mergeCell ref="A4:C4"/>
    <mergeCell ref="A34:J34"/>
    <mergeCell ref="B38:C38"/>
    <mergeCell ref="A9:A10"/>
    <mergeCell ref="F5:H5"/>
    <mergeCell ref="B37:C37"/>
    <mergeCell ref="J5:J6"/>
    <mergeCell ref="A7:A8"/>
    <mergeCell ref="A11:A12"/>
    <mergeCell ref="A2:M2"/>
    <mergeCell ref="A3:M3"/>
    <mergeCell ref="E5:E6"/>
    <mergeCell ref="I5:I6"/>
    <mergeCell ref="C5:C6"/>
    <mergeCell ref="A5:A6"/>
    <mergeCell ref="B5:B6"/>
    <mergeCell ref="D5:D6"/>
    <mergeCell ref="A27:A28"/>
    <mergeCell ref="B36:C36"/>
    <mergeCell ref="A23:A24"/>
    <mergeCell ref="A17:A18"/>
    <mergeCell ref="A19:A20"/>
    <mergeCell ref="A21:A22"/>
    <mergeCell ref="B28:I28"/>
    <mergeCell ref="A25:A26"/>
    <mergeCell ref="A29:A30"/>
    <mergeCell ref="A31:A3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56" r:id="rId1"/>
  <rowBreaks count="1" manualBreakCount="1">
    <brk id="22" max="10" man="1"/>
  </rowBreaks>
  <colBreaks count="1" manualBreakCount="1">
    <brk id="1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2019-08-03T07:31:48Z</cp:lastPrinted>
  <dcterms:created xsi:type="dcterms:W3CDTF">1996-10-08T23:32:33Z</dcterms:created>
  <dcterms:modified xsi:type="dcterms:W3CDTF">2019-08-03T07:31:52Z</dcterms:modified>
  <cp:category/>
  <cp:version/>
  <cp:contentType/>
  <cp:contentStatus/>
</cp:coreProperties>
</file>