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9435" activeTab="0"/>
  </bookViews>
  <sheets>
    <sheet name="Сводные " sheetId="1" r:id="rId1"/>
    <sheet name="школа " sheetId="2" r:id="rId2"/>
    <sheet name="дошкольные группы " sheetId="3" r:id="rId3"/>
  </sheets>
  <externalReferences>
    <externalReference r:id="rId6"/>
  </externalReferences>
  <definedNames>
    <definedName name="_xlnm.Print_Area" localSheetId="2">'дошкольные группы '!$A$1:$J$31</definedName>
    <definedName name="_xlnm.Print_Area" localSheetId="0">'Сводные '!$A$1:$J$31</definedName>
    <definedName name="_xlnm.Print_Area" localSheetId="1">'школа '!$A$1:$J$31</definedName>
  </definedNames>
  <calcPr fullCalcOnLoad="1"/>
</workbook>
</file>

<file path=xl/sharedStrings.xml><?xml version="1.0" encoding="utf-8"?>
<sst xmlns="http://schemas.openxmlformats.org/spreadsheetml/2006/main" count="90" uniqueCount="31">
  <si>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</si>
  <si>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</si>
  <si>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</si>
  <si>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</si>
  <si>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</si>
  <si>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</si>
  <si>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</si>
  <si>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</si>
  <si>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</si>
  <si>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</si>
  <si>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</si>
  <si>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Итого:</t>
  </si>
  <si>
    <t xml:space="preserve"> Метод  определения начальной (максимальной) цены: Метод сопоставимых рыночных  цен.</t>
  </si>
  <si>
    <t>килограмм</t>
  </si>
  <si>
    <t>ОБОСНОВАНИЕ НАЧАЛЬНОЙ (МАКСИМАЛЬНОЙ) ЦЕНЫ  ГРАЖДАНСКО-ПРАВОВОГО ДОГОВОРА</t>
  </si>
  <si>
    <t>Приложение № 2 к извещению об осуществлении закупки</t>
  </si>
  <si>
    <t>штуки</t>
  </si>
  <si>
    <t>ГОСТ 3343-2017, не менее 1000 гр., однородная масса, оранжево-красного и (или) малинового цвета, вкус и запах без горечи и пригара, с содержанием сухих веществ не менее 18%, без искусственных красителей, без стабилизаторов и крахмала, упаковка без повреждений, без признаков бомбажа.</t>
  </si>
  <si>
    <t>Кукуруза консервированная.</t>
  </si>
  <si>
    <t>Кукуруза сахарная, консервированная, не менее 400 гр. и не более 425 гр., без ГМО, в жестяных банках, упаковка без повреждений.</t>
  </si>
  <si>
    <t xml:space="preserve">Аукцион в электронной форме на право заключения гражданско-правового договора на поставку продуктов питания(паста томатная, кукуруза консервированная)  </t>
  </si>
  <si>
    <t>МБОУ "СОШ № 2"</t>
  </si>
  <si>
    <t>Коммерческое преджложение Вх.№б/н от 27.11.2023</t>
  </si>
  <si>
    <t>Коммерческое преджложение Вх.№б/н от 28.11.2023</t>
  </si>
  <si>
    <t>Коммерческое преджложение Вх.№б/н от 29.11.2023</t>
  </si>
  <si>
    <t>Дата составления сводной таблицы  30.11.2023 года</t>
  </si>
  <si>
    <t>Директор школы ______________________  И.А. Ефремова</t>
  </si>
  <si>
    <t xml:space="preserve">Томатная паста </t>
  </si>
  <si>
    <t>Итого: начальная (максимальная) цена  гражданско-правового договора 229 269 (двести двадцать девять тысяч двести шестьдесят девять) рублей 60 копеек</t>
  </si>
  <si>
    <t>Итого: начальная (максимальная) цена  гражданско-правового договора 154 448(сто пятьдесят четыре тысячи четыреста сорок восемь) рублей 00 копеек</t>
  </si>
  <si>
    <t>Итого: начальная (максимальная) цена  гражданско-правового договора 75 061 (семьдесят пять тысяч шестьдесят один) рубль 60 копеек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</si>
</sst>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[$-FC19]d\ mmmm\ yyyy\ &quot;г.&quot;"/>
    <numFmt numFmtId="194" formatCode="0.000"/>
    <numFmt numFmtId="195" formatCode="0.0000"/>
    <numFmt numFmtId="196" formatCode="0.0"/>
  </numFmts>
  <fonts count="49">
    <font>
      <sz val="10"/>
      <name val="Arial"/>
      <family val="0"/>
    </font>
    <font>
      <b/>
      <sz val="12"/>
      <name val="PT Astra Serif"/>
      <family val="1"/>
    </font>
    <font>
      <sz val="10"/>
      <name val="PT Astra Serif"/>
      <family val="1"/>
    </font>
    <font>
      <sz val="12"/>
      <name val="PT Astra Serif"/>
      <family val="1"/>
    </font>
    <font>
      <i/>
      <sz val="12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PT Astra Serif"/>
      <family val="1"/>
    </font>
    <font>
      <b/>
      <sz val="12"/>
      <color indexed="10"/>
      <name val="PT Astra Serif"/>
      <family val="1"/>
    </font>
    <font>
      <sz val="12"/>
      <color indexed="10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rgb="FF000000"/>
      <name val="PT Astra Serif"/>
      <family val="1"/>
    </font>
    <font>
      <b/>
      <sz val="12"/>
      <color rgb="FFFF0000"/>
      <name val="PT Astra Serif"/>
      <family val="1"/>
    </font>
    <font>
      <sz val="12"/>
      <color rgb="FFFF0000"/>
      <name val="PT Astra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 wrapText="1"/>
    </xf>
    <xf numFmtId="192" fontId="3" fillId="33" borderId="10" xfId="0" applyNumberFormat="1" applyFont="1" applyFill="1" applyBorder="1" applyAlignment="1">
      <alignment horizontal="center" vertical="center"/>
    </xf>
    <xf numFmtId="187" fontId="1" fillId="33" borderId="11" xfId="6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2" fontId="1" fillId="33" borderId="10" xfId="0" applyNumberFormat="1" applyFont="1" applyFill="1" applyBorder="1" applyAlignment="1">
      <alignment horizontal="center" vertical="center" wrapText="1"/>
    </xf>
    <xf numFmtId="2" fontId="3" fillId="33" borderId="0" xfId="0" applyNumberFormat="1" applyFont="1" applyFill="1" applyAlignment="1">
      <alignment/>
    </xf>
    <xf numFmtId="192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wrapText="1"/>
    </xf>
    <xf numFmtId="165" fontId="1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left" vertical="center"/>
    </xf>
    <xf numFmtId="0" fontId="48" fillId="0" borderId="0" xfId="0" applyFont="1" applyFill="1" applyBorder="1" applyAlignment="1">
      <alignment/>
    </xf>
    <xf numFmtId="0" fontId="48" fillId="34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48" fillId="34" borderId="0" xfId="0" applyFont="1" applyFill="1" applyAlignment="1">
      <alignment horizontal="left" vertical="top"/>
    </xf>
    <xf numFmtId="0" fontId="3" fillId="33" borderId="13" xfId="0" applyFont="1" applyFill="1" applyBorder="1" applyAlignment="1">
      <alignment horizontal="center" vertical="top" wrapTex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 vertical="top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&#1086;&#1073;&#1097;&#1072;&#1103;%20&#1085;&#1080;&#1082;&#1091;&#1083;&#1080;&#1085;&#1072;\Users\admin\Desktop\&#1040;&#1059;&#1050;&#1062;&#1048;&#1054;&#1053;&#1067;%20%202019&#1043;&#1054;&#1044;\&#1089;&#1086;&#1082;%20&#1089;&#1072;&#1076;\&#1085;&#1084;&#1094;%20&#1089;&#1086;&#108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view="pageBreakPreview" zoomScale="136" zoomScaleSheetLayoutView="136" zoomScalePageLayoutView="0" workbookViewId="0" topLeftCell="A4">
      <selection activeCell="B18" sqref="B17:D18"/>
    </sheetView>
  </sheetViews>
  <sheetFormatPr defaultColWidth="9.140625" defaultRowHeight="12.75"/>
  <cols>
    <col min="1" max="1" width="6.140625" style="1" customWidth="1"/>
    <col min="2" max="2" width="32.140625" style="1" customWidth="1"/>
    <col min="3" max="3" width="65.14062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21" customHeight="1">
      <c r="E1" s="59" t="s">
        <v>15</v>
      </c>
      <c r="F1" s="59"/>
      <c r="G1" s="59"/>
      <c r="H1" s="59"/>
      <c r="I1" s="59"/>
      <c r="J1" s="59"/>
    </row>
    <row r="2" spans="1:13" ht="19.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2" customFormat="1" ht="17.25" customHeight="1">
      <c r="A3" s="61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="61" customFormat="1" ht="15.75">
      <c r="A4" s="61" t="s">
        <v>12</v>
      </c>
    </row>
    <row r="5" spans="1:10" s="2" customFormat="1" ht="32.25" customHeight="1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3" t="s">
        <v>5</v>
      </c>
      <c r="G5" s="64"/>
      <c r="H5" s="64"/>
      <c r="I5" s="48" t="s">
        <v>6</v>
      </c>
      <c r="J5" s="48" t="s">
        <v>7</v>
      </c>
    </row>
    <row r="6" spans="1:10" s="2" customFormat="1" ht="7.5" customHeight="1">
      <c r="A6" s="62"/>
      <c r="B6" s="62"/>
      <c r="C6" s="62"/>
      <c r="D6" s="62"/>
      <c r="E6" s="62"/>
      <c r="F6" s="43" t="s">
        <v>8</v>
      </c>
      <c r="G6" s="43" t="s">
        <v>9</v>
      </c>
      <c r="H6" s="43" t="s">
        <v>10</v>
      </c>
      <c r="I6" s="49"/>
      <c r="J6" s="49"/>
    </row>
    <row r="7" spans="1:10" s="2" customFormat="1" ht="7.5" customHeight="1">
      <c r="A7" s="44"/>
      <c r="B7" s="43"/>
      <c r="C7" s="38"/>
      <c r="D7" s="43"/>
      <c r="E7" s="43"/>
      <c r="F7" s="43"/>
      <c r="G7" s="43"/>
      <c r="H7" s="43"/>
      <c r="I7" s="45"/>
      <c r="J7" s="39"/>
    </row>
    <row r="8" spans="1:19" s="2" customFormat="1" ht="89.25" customHeight="1">
      <c r="A8" s="41">
        <v>1</v>
      </c>
      <c r="B8" s="40" t="s">
        <v>27</v>
      </c>
      <c r="C8" s="4" t="s">
        <v>17</v>
      </c>
      <c r="D8" s="43" t="s">
        <v>13</v>
      </c>
      <c r="E8" s="11">
        <v>430</v>
      </c>
      <c r="F8" s="5">
        <v>150</v>
      </c>
      <c r="G8" s="5">
        <v>152.17</v>
      </c>
      <c r="H8" s="5">
        <v>180</v>
      </c>
      <c r="I8" s="6">
        <v>160.72</v>
      </c>
      <c r="J8" s="7"/>
      <c r="L8" s="12"/>
      <c r="S8" s="12"/>
    </row>
    <row r="9" spans="1:10" s="10" customFormat="1" ht="14.25" customHeight="1">
      <c r="A9" s="42"/>
      <c r="B9" s="33" t="s">
        <v>11</v>
      </c>
      <c r="C9" s="8"/>
      <c r="D9" s="9"/>
      <c r="E9" s="9"/>
      <c r="F9" s="9"/>
      <c r="G9" s="9"/>
      <c r="H9" s="9"/>
      <c r="I9" s="13"/>
      <c r="J9" s="7">
        <f>E8*I8</f>
        <v>69109.6</v>
      </c>
    </row>
    <row r="10" spans="1:10" s="10" customFormat="1" ht="42" customHeight="1">
      <c r="A10" s="50">
        <v>2</v>
      </c>
      <c r="B10" s="31" t="s">
        <v>18</v>
      </c>
      <c r="C10" s="32" t="s">
        <v>19</v>
      </c>
      <c r="D10" s="30" t="s">
        <v>16</v>
      </c>
      <c r="E10" s="16">
        <v>2288</v>
      </c>
      <c r="F10" s="17">
        <v>70</v>
      </c>
      <c r="G10" s="17">
        <v>70</v>
      </c>
      <c r="H10" s="17">
        <v>70</v>
      </c>
      <c r="I10" s="17">
        <v>70</v>
      </c>
      <c r="J10" s="15"/>
    </row>
    <row r="11" spans="1:10" s="10" customFormat="1" ht="18.75" customHeight="1">
      <c r="A11" s="51"/>
      <c r="B11" s="34" t="s">
        <v>11</v>
      </c>
      <c r="C11" s="18"/>
      <c r="D11" s="14"/>
      <c r="E11" s="14"/>
      <c r="F11" s="14"/>
      <c r="G11" s="14"/>
      <c r="H11" s="14"/>
      <c r="I11" s="14"/>
      <c r="J11" s="15">
        <f>I10*E10</f>
        <v>160160</v>
      </c>
    </row>
    <row r="12" spans="1:10" s="10" customFormat="1" ht="27" customHeight="1">
      <c r="A12" s="52" t="s">
        <v>28</v>
      </c>
      <c r="B12" s="53"/>
      <c r="C12" s="53"/>
      <c r="D12" s="53"/>
      <c r="E12" s="53"/>
      <c r="F12" s="53"/>
      <c r="G12" s="53"/>
      <c r="H12" s="53"/>
      <c r="I12" s="54"/>
      <c r="J12" s="19">
        <f>J9+J11</f>
        <v>229269.6</v>
      </c>
    </row>
    <row r="13" spans="1:10" s="57" customFormat="1" ht="12.7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</row>
    <row r="14" spans="2:10" s="57" customFormat="1" ht="1.5" customHeight="1">
      <c r="B14" s="58"/>
      <c r="C14" s="58"/>
      <c r="D14" s="58"/>
      <c r="E14" s="58"/>
      <c r="F14" s="58"/>
      <c r="G14" s="58"/>
      <c r="H14" s="58"/>
      <c r="I14" s="58"/>
      <c r="J14" s="58"/>
    </row>
    <row r="15" spans="2:10" s="57" customFormat="1" ht="12.75" customHeight="1" hidden="1">
      <c r="B15" s="58"/>
      <c r="C15" s="58"/>
      <c r="D15" s="58"/>
      <c r="E15" s="58"/>
      <c r="F15" s="58"/>
      <c r="G15" s="58"/>
      <c r="H15" s="58"/>
      <c r="I15" s="58"/>
      <c r="J15" s="58"/>
    </row>
    <row r="16" spans="1:10" s="24" customFormat="1" ht="15" customHeight="1">
      <c r="A16" s="20">
        <f>'[1]Лист1'!A12</f>
        <v>1</v>
      </c>
      <c r="B16" s="46" t="s">
        <v>22</v>
      </c>
      <c r="C16" s="47"/>
      <c r="D16" s="21"/>
      <c r="E16" s="21"/>
      <c r="F16" s="21"/>
      <c r="G16" s="22"/>
      <c r="H16" s="22"/>
      <c r="I16" s="22"/>
      <c r="J16" s="23"/>
    </row>
    <row r="17" spans="1:10" s="26" customFormat="1" ht="15.75" customHeight="1">
      <c r="A17" s="25">
        <f>'[1]Лист1'!A13</f>
        <v>2</v>
      </c>
      <c r="B17" s="46" t="s">
        <v>23</v>
      </c>
      <c r="C17" s="47"/>
      <c r="D17" s="21"/>
      <c r="E17" s="21"/>
      <c r="F17" s="21"/>
      <c r="G17" s="22"/>
      <c r="H17" s="22"/>
      <c r="I17" s="22"/>
      <c r="J17" s="23"/>
    </row>
    <row r="18" spans="1:10" s="24" customFormat="1" ht="15" customHeight="1">
      <c r="A18" s="27">
        <f>'[1]Лист1'!A14</f>
        <v>3</v>
      </c>
      <c r="B18" s="46" t="s">
        <v>24</v>
      </c>
      <c r="C18" s="47"/>
      <c r="D18" s="21"/>
      <c r="E18" s="21"/>
      <c r="F18" s="21"/>
      <c r="G18" s="22"/>
      <c r="H18" s="22"/>
      <c r="I18" s="22"/>
      <c r="J18" s="23"/>
    </row>
    <row r="19" spans="1:10" s="2" customFormat="1" ht="15.75">
      <c r="A19" s="21"/>
      <c r="B19" s="21"/>
      <c r="C19" s="21"/>
      <c r="D19" s="1"/>
      <c r="E19" s="1"/>
      <c r="F19" s="1"/>
      <c r="G19" s="1"/>
      <c r="H19" s="1"/>
      <c r="I19" s="1"/>
      <c r="J19" s="1"/>
    </row>
    <row r="20" spans="1:10" s="2" customFormat="1" ht="15.75">
      <c r="A20" s="21"/>
      <c r="B20" s="28" t="s">
        <v>21</v>
      </c>
      <c r="C20" s="28"/>
      <c r="D20" s="1"/>
      <c r="E20" s="1"/>
      <c r="F20" s="1"/>
      <c r="G20" s="1"/>
      <c r="H20" s="1"/>
      <c r="I20" s="1"/>
      <c r="J20" s="1"/>
    </row>
    <row r="21" spans="1:10" s="2" customFormat="1" ht="15.75">
      <c r="A21" s="21"/>
      <c r="B21" s="28" t="s">
        <v>26</v>
      </c>
      <c r="C21" s="28"/>
      <c r="D21" s="1"/>
      <c r="E21" s="1"/>
      <c r="F21" s="1"/>
      <c r="G21" s="29"/>
      <c r="H21" s="1"/>
      <c r="I21" s="1"/>
      <c r="J21" s="1"/>
    </row>
    <row r="22" spans="1:10" s="2" customFormat="1" ht="15.75">
      <c r="A22" s="21"/>
      <c r="B22" s="28" t="s">
        <v>25</v>
      </c>
      <c r="C22" s="28"/>
      <c r="D22" s="1"/>
      <c r="E22" s="1"/>
      <c r="F22" s="1"/>
      <c r="G22" s="1"/>
      <c r="H22" s="1"/>
      <c r="I22" s="1"/>
      <c r="J22" s="1"/>
    </row>
  </sheetData>
  <sheetProtection/>
  <mergeCells count="18">
    <mergeCell ref="E1:J1"/>
    <mergeCell ref="A2:M2"/>
    <mergeCell ref="A3:M3"/>
    <mergeCell ref="A4:IV4"/>
    <mergeCell ref="A5:A6"/>
    <mergeCell ref="B5:B6"/>
    <mergeCell ref="C5:C6"/>
    <mergeCell ref="D5:D6"/>
    <mergeCell ref="E5:E6"/>
    <mergeCell ref="F5:H5"/>
    <mergeCell ref="B17:C17"/>
    <mergeCell ref="B18:C18"/>
    <mergeCell ref="I5:I6"/>
    <mergeCell ref="J5:J6"/>
    <mergeCell ref="A10:A11"/>
    <mergeCell ref="A12:I12"/>
    <mergeCell ref="A13:IV15"/>
    <mergeCell ref="B16:C1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="136" zoomScaleSheetLayoutView="136" zoomScalePageLayoutView="0" workbookViewId="0" topLeftCell="A4">
      <selection activeCell="D20" sqref="D20"/>
    </sheetView>
  </sheetViews>
  <sheetFormatPr defaultColWidth="9.140625" defaultRowHeight="12.75"/>
  <cols>
    <col min="1" max="1" width="6.140625" style="1" customWidth="1"/>
    <col min="2" max="2" width="32.140625" style="1" customWidth="1"/>
    <col min="3" max="3" width="65.14062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21" customHeight="1">
      <c r="E1" s="59" t="s">
        <v>15</v>
      </c>
      <c r="F1" s="59"/>
      <c r="G1" s="59"/>
      <c r="H1" s="59"/>
      <c r="I1" s="59"/>
      <c r="J1" s="59"/>
    </row>
    <row r="2" spans="1:13" ht="19.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2" customFormat="1" ht="17.25" customHeight="1">
      <c r="A3" s="61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="61" customFormat="1" ht="15.75">
      <c r="A4" s="61" t="s">
        <v>12</v>
      </c>
    </row>
    <row r="5" spans="1:10" s="2" customFormat="1" ht="32.25" customHeight="1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3" t="s">
        <v>5</v>
      </c>
      <c r="G5" s="64"/>
      <c r="H5" s="64"/>
      <c r="I5" s="48" t="s">
        <v>6</v>
      </c>
      <c r="J5" s="48" t="s">
        <v>7</v>
      </c>
    </row>
    <row r="6" spans="1:10" s="2" customFormat="1" ht="7.5" customHeight="1">
      <c r="A6" s="62"/>
      <c r="B6" s="62"/>
      <c r="C6" s="62"/>
      <c r="D6" s="62"/>
      <c r="E6" s="62"/>
      <c r="F6" s="43" t="s">
        <v>8</v>
      </c>
      <c r="G6" s="43" t="s">
        <v>9</v>
      </c>
      <c r="H6" s="43" t="s">
        <v>10</v>
      </c>
      <c r="I6" s="49"/>
      <c r="J6" s="49"/>
    </row>
    <row r="7" spans="1:10" s="2" customFormat="1" ht="7.5" customHeight="1">
      <c r="A7" s="44"/>
      <c r="B7" s="43"/>
      <c r="C7" s="38"/>
      <c r="D7" s="43"/>
      <c r="E7" s="43"/>
      <c r="F7" s="43"/>
      <c r="G7" s="43"/>
      <c r="H7" s="43"/>
      <c r="I7" s="45"/>
      <c r="J7" s="39"/>
    </row>
    <row r="8" spans="1:19" s="2" customFormat="1" ht="89.25" customHeight="1">
      <c r="A8" s="41">
        <v>1</v>
      </c>
      <c r="B8" s="40" t="s">
        <v>27</v>
      </c>
      <c r="C8" s="4" t="s">
        <v>17</v>
      </c>
      <c r="D8" s="43" t="s">
        <v>13</v>
      </c>
      <c r="E8" s="11">
        <v>400</v>
      </c>
      <c r="F8" s="5">
        <v>150</v>
      </c>
      <c r="G8" s="5">
        <v>152.17</v>
      </c>
      <c r="H8" s="5">
        <v>180</v>
      </c>
      <c r="I8" s="6">
        <v>160.72</v>
      </c>
      <c r="J8" s="7"/>
      <c r="L8" s="12"/>
      <c r="S8" s="12"/>
    </row>
    <row r="9" spans="1:10" s="10" customFormat="1" ht="14.25" customHeight="1">
      <c r="A9" s="42"/>
      <c r="B9" s="33" t="s">
        <v>11</v>
      </c>
      <c r="C9" s="8"/>
      <c r="D9" s="9"/>
      <c r="E9" s="9"/>
      <c r="F9" s="9"/>
      <c r="G9" s="9"/>
      <c r="H9" s="9"/>
      <c r="I9" s="13"/>
      <c r="J9" s="7">
        <f>E8*I8</f>
        <v>64288</v>
      </c>
    </row>
    <row r="10" spans="1:10" s="10" customFormat="1" ht="42" customHeight="1">
      <c r="A10" s="50">
        <v>2</v>
      </c>
      <c r="B10" s="31" t="s">
        <v>18</v>
      </c>
      <c r="C10" s="32" t="s">
        <v>19</v>
      </c>
      <c r="D10" s="30" t="s">
        <v>16</v>
      </c>
      <c r="E10" s="16">
        <v>1288</v>
      </c>
      <c r="F10" s="17">
        <v>70</v>
      </c>
      <c r="G10" s="17">
        <v>70</v>
      </c>
      <c r="H10" s="17">
        <v>70</v>
      </c>
      <c r="I10" s="17">
        <v>70</v>
      </c>
      <c r="J10" s="15"/>
    </row>
    <row r="11" spans="1:10" s="10" customFormat="1" ht="18.75" customHeight="1">
      <c r="A11" s="51"/>
      <c r="B11" s="34" t="s">
        <v>11</v>
      </c>
      <c r="C11" s="18"/>
      <c r="D11" s="14"/>
      <c r="E11" s="14"/>
      <c r="F11" s="14"/>
      <c r="G11" s="14"/>
      <c r="H11" s="14"/>
      <c r="I11" s="14"/>
      <c r="J11" s="15">
        <f>E10*I10</f>
        <v>90160</v>
      </c>
    </row>
    <row r="12" spans="1:10" s="10" customFormat="1" ht="27" customHeight="1">
      <c r="A12" s="52" t="s">
        <v>29</v>
      </c>
      <c r="B12" s="53"/>
      <c r="C12" s="53"/>
      <c r="D12" s="53"/>
      <c r="E12" s="53"/>
      <c r="F12" s="53"/>
      <c r="G12" s="53"/>
      <c r="H12" s="53"/>
      <c r="I12" s="54"/>
      <c r="J12" s="19">
        <f>J9+J11</f>
        <v>154448</v>
      </c>
    </row>
    <row r="13" spans="1:10" s="57" customFormat="1" ht="12.7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</row>
    <row r="14" spans="2:10" s="57" customFormat="1" ht="1.5" customHeight="1">
      <c r="B14" s="58"/>
      <c r="C14" s="58"/>
      <c r="D14" s="58"/>
      <c r="E14" s="58"/>
      <c r="F14" s="58"/>
      <c r="G14" s="58"/>
      <c r="H14" s="58"/>
      <c r="I14" s="58"/>
      <c r="J14" s="58"/>
    </row>
    <row r="15" spans="2:10" s="57" customFormat="1" ht="12.75" customHeight="1" hidden="1">
      <c r="B15" s="58"/>
      <c r="C15" s="58"/>
      <c r="D15" s="58"/>
      <c r="E15" s="58"/>
      <c r="F15" s="58"/>
      <c r="G15" s="58"/>
      <c r="H15" s="58"/>
      <c r="I15" s="58"/>
      <c r="J15" s="58"/>
    </row>
    <row r="16" spans="1:10" s="24" customFormat="1" ht="15" customHeight="1">
      <c r="A16" s="20">
        <f>'[1]Лист1'!A12</f>
        <v>1</v>
      </c>
      <c r="B16" s="46" t="s">
        <v>22</v>
      </c>
      <c r="C16" s="47"/>
      <c r="D16" s="21"/>
      <c r="E16" s="21"/>
      <c r="F16" s="21"/>
      <c r="G16" s="22"/>
      <c r="H16" s="22"/>
      <c r="I16" s="22"/>
      <c r="J16" s="23"/>
    </row>
    <row r="17" spans="1:10" s="26" customFormat="1" ht="15.75" customHeight="1">
      <c r="A17" s="25">
        <f>'[1]Лист1'!A13</f>
        <v>2</v>
      </c>
      <c r="B17" s="46" t="s">
        <v>23</v>
      </c>
      <c r="C17" s="47"/>
      <c r="D17" s="21"/>
      <c r="E17" s="21"/>
      <c r="F17" s="21"/>
      <c r="G17" s="22"/>
      <c r="H17" s="22"/>
      <c r="I17" s="22"/>
      <c r="J17" s="23"/>
    </row>
    <row r="18" spans="1:10" s="24" customFormat="1" ht="15" customHeight="1">
      <c r="A18" s="27">
        <f>'[1]Лист1'!A14</f>
        <v>3</v>
      </c>
      <c r="B18" s="46" t="s">
        <v>24</v>
      </c>
      <c r="C18" s="47"/>
      <c r="D18" s="21"/>
      <c r="E18" s="21"/>
      <c r="F18" s="21"/>
      <c r="G18" s="22"/>
      <c r="H18" s="22"/>
      <c r="I18" s="22"/>
      <c r="J18" s="23"/>
    </row>
    <row r="19" spans="1:10" s="2" customFormat="1" ht="15.75">
      <c r="A19" s="21"/>
      <c r="B19" s="21"/>
      <c r="C19" s="21"/>
      <c r="D19" s="1"/>
      <c r="E19" s="1"/>
      <c r="F19" s="1"/>
      <c r="G19" s="1"/>
      <c r="H19" s="1"/>
      <c r="I19" s="1"/>
      <c r="J19" s="1"/>
    </row>
    <row r="20" spans="1:10" s="2" customFormat="1" ht="15.75">
      <c r="A20" s="21"/>
      <c r="B20" s="28" t="s">
        <v>21</v>
      </c>
      <c r="C20" s="28"/>
      <c r="D20" s="1"/>
      <c r="E20" s="1"/>
      <c r="F20" s="1"/>
      <c r="G20" s="1"/>
      <c r="H20" s="1"/>
      <c r="I20" s="1"/>
      <c r="J20" s="1"/>
    </row>
    <row r="21" spans="1:10" s="2" customFormat="1" ht="15.75">
      <c r="A21" s="21"/>
      <c r="B21" s="28" t="s">
        <v>26</v>
      </c>
      <c r="C21" s="28"/>
      <c r="D21" s="1"/>
      <c r="E21" s="1"/>
      <c r="F21" s="1"/>
      <c r="G21" s="29"/>
      <c r="H21" s="1"/>
      <c r="I21" s="1"/>
      <c r="J21" s="1"/>
    </row>
    <row r="22" spans="1:10" s="2" customFormat="1" ht="15.75">
      <c r="A22" s="21"/>
      <c r="B22" s="28" t="s">
        <v>25</v>
      </c>
      <c r="C22" s="28"/>
      <c r="D22" s="1"/>
      <c r="E22" s="1"/>
      <c r="F22" s="1"/>
      <c r="G22" s="1"/>
      <c r="H22" s="1"/>
      <c r="I22" s="1"/>
      <c r="J22" s="1"/>
    </row>
  </sheetData>
  <sheetProtection/>
  <mergeCells count="18">
    <mergeCell ref="E1:J1"/>
    <mergeCell ref="A2:M2"/>
    <mergeCell ref="A3:M3"/>
    <mergeCell ref="A4:IV4"/>
    <mergeCell ref="A5:A6"/>
    <mergeCell ref="B5:B6"/>
    <mergeCell ref="C5:C6"/>
    <mergeCell ref="D5:D6"/>
    <mergeCell ref="E5:E6"/>
    <mergeCell ref="F5:H5"/>
    <mergeCell ref="B17:C17"/>
    <mergeCell ref="B18:C18"/>
    <mergeCell ref="I5:I6"/>
    <mergeCell ref="J5:J6"/>
    <mergeCell ref="A10:A11"/>
    <mergeCell ref="A12:I12"/>
    <mergeCell ref="A13:IV15"/>
    <mergeCell ref="B16:C16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view="pageBreakPreview" zoomScale="136" zoomScaleSheetLayoutView="136" zoomScalePageLayoutView="0" workbookViewId="0" topLeftCell="A1">
      <selection activeCell="C20" sqref="C20"/>
    </sheetView>
  </sheetViews>
  <sheetFormatPr defaultColWidth="9.140625" defaultRowHeight="12.75"/>
  <cols>
    <col min="1" max="1" width="6.140625" style="1" customWidth="1"/>
    <col min="2" max="2" width="32.140625" style="1" customWidth="1"/>
    <col min="3" max="3" width="65.140625" style="1" customWidth="1"/>
    <col min="4" max="4" width="22.28125" style="1" customWidth="1"/>
    <col min="5" max="5" width="8.421875" style="1" customWidth="1"/>
    <col min="6" max="6" width="8.57421875" style="1" customWidth="1"/>
    <col min="7" max="7" width="8.8515625" style="1" customWidth="1"/>
    <col min="8" max="8" width="8.57421875" style="1" customWidth="1"/>
    <col min="9" max="9" width="10.28125" style="1" customWidth="1"/>
    <col min="10" max="10" width="17.57421875" style="1" customWidth="1"/>
    <col min="11" max="11" width="11.7109375" style="1" customWidth="1"/>
    <col min="12" max="12" width="14.140625" style="1" customWidth="1"/>
    <col min="13" max="13" width="19.57421875" style="1" customWidth="1"/>
    <col min="14" max="16384" width="9.140625" style="1" customWidth="1"/>
  </cols>
  <sheetData>
    <row r="1" spans="5:10" ht="21" customHeight="1">
      <c r="E1" s="59" t="s">
        <v>15</v>
      </c>
      <c r="F1" s="59"/>
      <c r="G1" s="59"/>
      <c r="H1" s="59"/>
      <c r="I1" s="59"/>
      <c r="J1" s="59"/>
    </row>
    <row r="2" spans="1:13" ht="19.5" customHeight="1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s="2" customFormat="1" ht="17.25" customHeight="1">
      <c r="A3" s="61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="61" customFormat="1" ht="15.75">
      <c r="A4" s="61" t="s">
        <v>12</v>
      </c>
    </row>
    <row r="5" spans="1:10" s="2" customFormat="1" ht="32.25" customHeight="1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63" t="s">
        <v>5</v>
      </c>
      <c r="G5" s="64"/>
      <c r="H5" s="64"/>
      <c r="I5" s="48" t="s">
        <v>6</v>
      </c>
      <c r="J5" s="48" t="s">
        <v>7</v>
      </c>
    </row>
    <row r="6" spans="1:10" s="2" customFormat="1" ht="7.5" customHeight="1">
      <c r="A6" s="62"/>
      <c r="B6" s="62"/>
      <c r="C6" s="62"/>
      <c r="D6" s="62"/>
      <c r="E6" s="62"/>
      <c r="F6" s="3" t="s">
        <v>8</v>
      </c>
      <c r="G6" s="3" t="s">
        <v>9</v>
      </c>
      <c r="H6" s="3" t="s">
        <v>10</v>
      </c>
      <c r="I6" s="49"/>
      <c r="J6" s="49"/>
    </row>
    <row r="7" spans="1:10" s="2" customFormat="1" ht="7.5" customHeight="1">
      <c r="A7" s="36"/>
      <c r="B7" s="35"/>
      <c r="C7" s="38"/>
      <c r="D7" s="35"/>
      <c r="E7" s="35"/>
      <c r="F7" s="35"/>
      <c r="G7" s="35"/>
      <c r="H7" s="35"/>
      <c r="I7" s="37"/>
      <c r="J7" s="39"/>
    </row>
    <row r="8" spans="1:19" s="2" customFormat="1" ht="89.25" customHeight="1">
      <c r="A8" s="41">
        <v>1</v>
      </c>
      <c r="B8" s="40" t="s">
        <v>27</v>
      </c>
      <c r="C8" s="4" t="s">
        <v>17</v>
      </c>
      <c r="D8" s="3" t="s">
        <v>13</v>
      </c>
      <c r="E8" s="11">
        <v>30</v>
      </c>
      <c r="F8" s="5">
        <v>150</v>
      </c>
      <c r="G8" s="5">
        <v>152.17</v>
      </c>
      <c r="H8" s="5">
        <v>180</v>
      </c>
      <c r="I8" s="6">
        <v>168.72</v>
      </c>
      <c r="J8" s="7"/>
      <c r="L8" s="12"/>
      <c r="S8" s="12"/>
    </row>
    <row r="9" spans="1:10" s="10" customFormat="1" ht="14.25" customHeight="1">
      <c r="A9" s="42"/>
      <c r="B9" s="33" t="s">
        <v>11</v>
      </c>
      <c r="C9" s="8"/>
      <c r="D9" s="9"/>
      <c r="E9" s="9"/>
      <c r="F9" s="9"/>
      <c r="G9" s="9"/>
      <c r="H9" s="9"/>
      <c r="I9" s="13"/>
      <c r="J9" s="7">
        <f>E8*I8</f>
        <v>5061.6</v>
      </c>
    </row>
    <row r="10" spans="1:10" s="10" customFormat="1" ht="42" customHeight="1">
      <c r="A10" s="50">
        <v>2</v>
      </c>
      <c r="B10" s="31" t="s">
        <v>18</v>
      </c>
      <c r="C10" s="32" t="s">
        <v>19</v>
      </c>
      <c r="D10" s="30" t="s">
        <v>16</v>
      </c>
      <c r="E10" s="16">
        <v>1000</v>
      </c>
      <c r="F10" s="17">
        <v>70</v>
      </c>
      <c r="G10" s="17">
        <v>70</v>
      </c>
      <c r="H10" s="17">
        <v>70</v>
      </c>
      <c r="I10" s="17">
        <v>70</v>
      </c>
      <c r="J10" s="15"/>
    </row>
    <row r="11" spans="1:10" s="10" customFormat="1" ht="18.75" customHeight="1">
      <c r="A11" s="51"/>
      <c r="B11" s="34" t="s">
        <v>11</v>
      </c>
      <c r="C11" s="18"/>
      <c r="D11" s="14"/>
      <c r="E11" s="14"/>
      <c r="F11" s="14"/>
      <c r="G11" s="14"/>
      <c r="H11" s="14"/>
      <c r="I11" s="14"/>
      <c r="J11" s="15">
        <f>I10*E10</f>
        <v>70000</v>
      </c>
    </row>
    <row r="12" spans="1:10" s="10" customFormat="1" ht="27" customHeight="1">
      <c r="A12" s="52" t="s">
        <v>30</v>
      </c>
      <c r="B12" s="53"/>
      <c r="C12" s="53"/>
      <c r="D12" s="53"/>
      <c r="E12" s="53"/>
      <c r="F12" s="53"/>
      <c r="G12" s="53"/>
      <c r="H12" s="53"/>
      <c r="I12" s="54"/>
      <c r="J12" s="19">
        <f>E8*I8+E10*I10</f>
        <v>75061.6</v>
      </c>
    </row>
    <row r="13" spans="1:10" s="57" customFormat="1" ht="12.7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</row>
    <row r="14" spans="2:10" s="57" customFormat="1" ht="1.5" customHeight="1">
      <c r="B14" s="58"/>
      <c r="C14" s="58"/>
      <c r="D14" s="58"/>
      <c r="E14" s="58"/>
      <c r="F14" s="58"/>
      <c r="G14" s="58"/>
      <c r="H14" s="58"/>
      <c r="I14" s="58"/>
      <c r="J14" s="58"/>
    </row>
    <row r="15" spans="2:10" s="57" customFormat="1" ht="12.75" customHeight="1" hidden="1">
      <c r="B15" s="58"/>
      <c r="C15" s="58"/>
      <c r="D15" s="58"/>
      <c r="E15" s="58"/>
      <c r="F15" s="58"/>
      <c r="G15" s="58"/>
      <c r="H15" s="58"/>
      <c r="I15" s="58"/>
      <c r="J15" s="58"/>
    </row>
    <row r="16" spans="1:10" s="24" customFormat="1" ht="15" customHeight="1">
      <c r="A16" s="20">
        <f>'[1]Лист1'!A12</f>
        <v>1</v>
      </c>
      <c r="B16" s="46" t="s">
        <v>22</v>
      </c>
      <c r="C16" s="47"/>
      <c r="D16" s="21"/>
      <c r="E16" s="21"/>
      <c r="F16" s="21"/>
      <c r="G16" s="22"/>
      <c r="H16" s="22"/>
      <c r="I16" s="22"/>
      <c r="J16" s="23"/>
    </row>
    <row r="17" spans="1:10" s="26" customFormat="1" ht="15.75" customHeight="1">
      <c r="A17" s="25">
        <f>'[1]Лист1'!A13</f>
        <v>2</v>
      </c>
      <c r="B17" s="46" t="s">
        <v>23</v>
      </c>
      <c r="C17" s="47"/>
      <c r="D17" s="21"/>
      <c r="E17" s="21"/>
      <c r="F17" s="21"/>
      <c r="G17" s="22"/>
      <c r="H17" s="22"/>
      <c r="I17" s="22"/>
      <c r="J17" s="23"/>
    </row>
    <row r="18" spans="1:10" s="24" customFormat="1" ht="15" customHeight="1">
      <c r="A18" s="27">
        <f>'[1]Лист1'!A14</f>
        <v>3</v>
      </c>
      <c r="B18" s="46" t="s">
        <v>24</v>
      </c>
      <c r="C18" s="47"/>
      <c r="D18" s="21"/>
      <c r="E18" s="21"/>
      <c r="F18" s="21"/>
      <c r="G18" s="22"/>
      <c r="H18" s="22"/>
      <c r="I18" s="22"/>
      <c r="J18" s="23"/>
    </row>
    <row r="19" spans="1:10" s="2" customFormat="1" ht="15.75">
      <c r="A19" s="21"/>
      <c r="B19" s="21"/>
      <c r="C19" s="21"/>
      <c r="D19" s="1"/>
      <c r="E19" s="1"/>
      <c r="F19" s="1"/>
      <c r="G19" s="1"/>
      <c r="H19" s="1"/>
      <c r="I19" s="1"/>
      <c r="J19" s="1"/>
    </row>
    <row r="20" spans="1:10" s="2" customFormat="1" ht="15.75">
      <c r="A20" s="21"/>
      <c r="B20" s="28" t="s">
        <v>21</v>
      </c>
      <c r="C20" s="28"/>
      <c r="D20" s="1"/>
      <c r="E20" s="1"/>
      <c r="F20" s="1"/>
      <c r="G20" s="1"/>
      <c r="H20" s="1"/>
      <c r="I20" s="1"/>
      <c r="J20" s="1"/>
    </row>
    <row r="21" spans="1:10" s="2" customFormat="1" ht="15.75">
      <c r="A21" s="21"/>
      <c r="B21" s="28" t="s">
        <v>26</v>
      </c>
      <c r="C21" s="28"/>
      <c r="D21" s="1"/>
      <c r="E21" s="1"/>
      <c r="F21" s="1"/>
      <c r="G21" s="29"/>
      <c r="H21" s="1"/>
      <c r="I21" s="1"/>
      <c r="J21" s="1"/>
    </row>
    <row r="22" spans="1:10" s="2" customFormat="1" ht="15.75">
      <c r="A22" s="21"/>
      <c r="B22" s="28" t="s">
        <v>25</v>
      </c>
      <c r="C22" s="28"/>
      <c r="D22" s="1"/>
      <c r="E22" s="1"/>
      <c r="F22" s="1"/>
      <c r="G22" s="1"/>
      <c r="H22" s="1"/>
      <c r="I22" s="1"/>
      <c r="J22" s="1"/>
    </row>
  </sheetData>
  <sheetProtection/>
  <mergeCells count="18">
    <mergeCell ref="E1:J1"/>
    <mergeCell ref="J5:J6"/>
    <mergeCell ref="A4:IV4"/>
    <mergeCell ref="B18:C18"/>
    <mergeCell ref="B17:C17"/>
    <mergeCell ref="B16:C16"/>
    <mergeCell ref="A13:IV15"/>
    <mergeCell ref="A12:I12"/>
    <mergeCell ref="A10:A11"/>
    <mergeCell ref="D5:D6"/>
    <mergeCell ref="A5:A6"/>
    <mergeCell ref="B5:B6"/>
    <mergeCell ref="A2:M2"/>
    <mergeCell ref="A3:M3"/>
    <mergeCell ref="E5:E6"/>
    <mergeCell ref="I5:I6"/>
    <mergeCell ref="C5:C6"/>
    <mergeCell ref="F5:H5"/>
  </mergeCells>
  <printOptions/>
  <pageMargins left="0.2362204724409449" right="0.2362204724409449" top="0.5511811023622047" bottom="0.5511811023622047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2023-12-23T06:27:14Z</cp:lastPrinted>
  <dcterms:created xsi:type="dcterms:W3CDTF">1996-10-08T23:32:33Z</dcterms:created>
  <dcterms:modified xsi:type="dcterms:W3CDTF">2023-12-23T06:27:22Z</dcterms:modified>
  <cp:category/>
  <cp:version/>
  <cp:contentType/>
  <cp:contentStatus/>
</cp:coreProperties>
</file>