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Лист2!$A$1:$F$29</definedName>
  </definedNames>
  <calcPr calcId="145621"/>
</workbook>
</file>

<file path=xl/calcChain.xml><?xml version="1.0" encoding="utf-8"?>
<calcChain xmlns="http://schemas.openxmlformats.org/spreadsheetml/2006/main">
  <c r="F16" i="1" l="1"/>
  <c r="D16" i="1"/>
  <c r="C16" i="1"/>
  <c r="B16" i="1"/>
  <c r="E15" i="1"/>
  <c r="E16" i="1" s="1"/>
  <c r="F11" i="1" l="1"/>
  <c r="F22" i="1" s="1"/>
  <c r="D11" i="1"/>
  <c r="D21" i="1" s="1"/>
  <c r="C11" i="1"/>
  <c r="C21" i="1" s="1"/>
  <c r="B11" i="1"/>
  <c r="B21" i="1" s="1"/>
  <c r="E10" i="1"/>
  <c r="E11" i="1" s="1"/>
</calcChain>
</file>

<file path=xl/sharedStrings.xml><?xml version="1.0" encoding="utf-8"?>
<sst xmlns="http://schemas.openxmlformats.org/spreadsheetml/2006/main" count="54" uniqueCount="44">
  <si>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</si>
  <si>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</si>
  <si>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</si>
  <si>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</si>
  <si>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</si>
  <si>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</si>
  <si>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</si>
  <si>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</si>
  <si>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</si>
  <si>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</si>
  <si>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</si>
  <si>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</si>
  <si>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</si>
  <si>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</si>
  <si>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</si>
  <si>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</si>
  <si>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</si>
  <si>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</si>
  <si>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</si>
  <si>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</si>
  <si>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</si>
  <si>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</si>
  <si>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</si>
  <si>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</si>
  <si>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</si>
  <si>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</si>
  <si>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</si>
  <si>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Глава администрации города Югорска</t>
  </si>
  <si>
    <t>М.И.Бодак</t>
  </si>
  <si>
    <t>Код ОКДП:
3020205</t>
  </si>
  <si>
    <t>(343) 353-25-73, исходная информация: письмо от 15.02.2013 № 39</t>
  </si>
  <si>
    <t>на поставку серверного оборудования</t>
  </si>
  <si>
    <t>Сервер 1U</t>
  </si>
  <si>
    <t>Коммутатор 24-портовый</t>
  </si>
  <si>
    <t>Код ОКДП:
3020385</t>
  </si>
  <si>
    <t>Сервер Proliant DL360e Gen8 E5-2407 Rack(1U)/Xeon4C
2.2GHz(10Mb)/1x8GbR1D/B120i(ZM/SATA/RAID0/1/1+0)
/2x1TbSATA(4)LFF/noDVD/iLO ME
std/4x1GbEth/FRK/1xRPS460HE(2up)</t>
  </si>
  <si>
    <t>Коммутатор HP 1810-24G Switch (24 ports
10/100/1000 + 2 SFP, WEB-managed, fanless, 19')
[J9803A]</t>
  </si>
  <si>
    <t>(343) 2-700-600, www.elbit-systems.ru, исходная информация: коммерческое предложение от 28.05.2013 № 65</t>
  </si>
  <si>
    <t>Сервер HP DL360e Gen8 E5-2407 Rack (Xeon4C 2.2GHz/ 8Gb/ B120i SATA RAID0/1/1+0)/ 2x1Tb/ 4x1GbEth/ 460W</t>
  </si>
  <si>
    <t>Коммутатор HP 1810-24G Switch</t>
  </si>
  <si>
    <t>(912) 240-93-97, www.asteria-trade.ru, исходная информация: письмо от 28.05.2013 № б/н</t>
  </si>
  <si>
    <t>Сервер HP DL360e Gen8 E5-2407 Rack(1U)/ Xeon4C 2.2GHz(10Mb)/ 1x8Gb/ B120i(ZM/ SATA/ RAID0/1/1+0)/ 2x1TbSATA / noDVD/ iLO ME std/ 4x1GbEth/ FRK/ RPS460</t>
  </si>
  <si>
    <t>Коммутатор HP 1810-24G Switch (J9803A)</t>
  </si>
  <si>
    <t>Дата составления: 06.06.2013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</si>
</sst>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30" zoomScaleNormal="130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H21" sqref="H21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31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38" t="s">
        <v>1</v>
      </c>
      <c r="C5" s="38"/>
      <c r="D5" s="38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39" t="s">
        <v>32</v>
      </c>
      <c r="C7" s="40"/>
      <c r="D7" s="41"/>
      <c r="E7" s="27" t="s">
        <v>29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42">
        <v>2</v>
      </c>
      <c r="C8" s="43"/>
      <c r="D8" s="43"/>
      <c r="E8" s="32"/>
      <c r="F8" s="26" t="s">
        <v>7</v>
      </c>
      <c r="G8" s="1"/>
      <c r="H8" s="1"/>
      <c r="I8" s="1"/>
      <c r="J8" s="1"/>
    </row>
    <row r="9" spans="1:10" ht="94.5" customHeight="1" x14ac:dyDescent="0.2">
      <c r="A9" s="24" t="s">
        <v>9</v>
      </c>
      <c r="B9" s="37" t="s">
        <v>35</v>
      </c>
      <c r="C9" s="37" t="s">
        <v>38</v>
      </c>
      <c r="D9" s="37" t="s">
        <v>41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67750</v>
      </c>
      <c r="C10" s="22">
        <v>69561.14</v>
      </c>
      <c r="D10" s="22">
        <v>68883.850000000006</v>
      </c>
      <c r="E10" s="6">
        <f>(B10+C10+D10)/3</f>
        <v>68731.663333333345</v>
      </c>
      <c r="F10" s="6">
        <v>68732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135500</v>
      </c>
      <c r="C11" s="20">
        <f>C10*$B8</f>
        <v>139122.28</v>
      </c>
      <c r="D11" s="20">
        <f>D10*$B8</f>
        <v>137767.70000000001</v>
      </c>
      <c r="E11" s="20">
        <f>E10*$B8</f>
        <v>137463.32666666669</v>
      </c>
      <c r="F11" s="7">
        <f>F10*$B8</f>
        <v>137464</v>
      </c>
      <c r="G11" s="1"/>
      <c r="H11" s="1"/>
      <c r="I11" s="1"/>
      <c r="J11" s="1"/>
    </row>
    <row r="12" spans="1:10" ht="39.75" customHeight="1" x14ac:dyDescent="0.2">
      <c r="A12" s="21" t="s">
        <v>6</v>
      </c>
      <c r="B12" s="39" t="s">
        <v>33</v>
      </c>
      <c r="C12" s="40"/>
      <c r="D12" s="41"/>
      <c r="E12" s="27" t="s">
        <v>34</v>
      </c>
      <c r="F12" s="36" t="s">
        <v>7</v>
      </c>
      <c r="G12" s="1"/>
      <c r="H12" s="1"/>
      <c r="I12" s="1"/>
      <c r="J12" s="1"/>
    </row>
    <row r="13" spans="1:10" ht="15" x14ac:dyDescent="0.2">
      <c r="A13" s="23" t="s">
        <v>8</v>
      </c>
      <c r="B13" s="42">
        <v>5</v>
      </c>
      <c r="C13" s="43"/>
      <c r="D13" s="43"/>
      <c r="E13" s="32"/>
      <c r="F13" s="26" t="s">
        <v>7</v>
      </c>
      <c r="G13" s="1"/>
      <c r="H13" s="1"/>
      <c r="I13" s="1"/>
      <c r="J13" s="1"/>
    </row>
    <row r="14" spans="1:10" ht="53.25" customHeight="1" x14ac:dyDescent="0.2">
      <c r="A14" s="24" t="s">
        <v>9</v>
      </c>
      <c r="B14" s="37" t="s">
        <v>36</v>
      </c>
      <c r="C14" s="37" t="s">
        <v>39</v>
      </c>
      <c r="D14" s="37" t="s">
        <v>42</v>
      </c>
      <c r="E14" s="33"/>
      <c r="F14" s="5" t="s">
        <v>7</v>
      </c>
      <c r="G14" s="1"/>
      <c r="H14" s="1"/>
      <c r="I14" s="1"/>
      <c r="J14" s="1"/>
    </row>
    <row r="15" spans="1:10" ht="15" x14ac:dyDescent="0.2">
      <c r="A15" s="23" t="s">
        <v>10</v>
      </c>
      <c r="B15" s="22">
        <v>9513</v>
      </c>
      <c r="C15" s="22">
        <v>9769.9</v>
      </c>
      <c r="D15" s="22">
        <v>9674.7199999999993</v>
      </c>
      <c r="E15" s="6">
        <f>(B15+C15+D15)/3</f>
        <v>9652.5400000000009</v>
      </c>
      <c r="F15" s="6">
        <v>9653</v>
      </c>
      <c r="G15" s="1"/>
      <c r="H15" s="1"/>
      <c r="I15" s="1"/>
      <c r="J15" s="1"/>
    </row>
    <row r="16" spans="1:10" ht="15" x14ac:dyDescent="0.25">
      <c r="A16" s="25" t="s">
        <v>11</v>
      </c>
      <c r="B16" s="20">
        <f>B15*$B13</f>
        <v>47565</v>
      </c>
      <c r="C16" s="20">
        <f>C15*$B13</f>
        <v>48849.5</v>
      </c>
      <c r="D16" s="20">
        <f>D15*$B13</f>
        <v>48373.599999999999</v>
      </c>
      <c r="E16" s="20">
        <f>E15*$B13</f>
        <v>48262.700000000004</v>
      </c>
      <c r="F16" s="7">
        <f>F15*$B13</f>
        <v>48265</v>
      </c>
      <c r="G16" s="1"/>
      <c r="H16" s="1"/>
      <c r="I16" s="1"/>
      <c r="J16" s="1"/>
    </row>
    <row r="17" spans="1:11" ht="38.1" customHeight="1" x14ac:dyDescent="0.2">
      <c r="A17" s="35" t="s">
        <v>26</v>
      </c>
      <c r="B17" s="49" t="s">
        <v>12</v>
      </c>
      <c r="C17" s="49"/>
      <c r="D17" s="49" t="s">
        <v>13</v>
      </c>
      <c r="E17" s="49"/>
      <c r="F17" s="49"/>
    </row>
    <row r="18" spans="1:11" ht="39.75" customHeight="1" x14ac:dyDescent="0.2">
      <c r="A18" s="11">
        <v>1</v>
      </c>
      <c r="B18" s="44" t="s">
        <v>15</v>
      </c>
      <c r="C18" s="45"/>
      <c r="D18" s="44" t="s">
        <v>37</v>
      </c>
      <c r="E18" s="50"/>
      <c r="F18" s="45"/>
      <c r="G18" s="1"/>
      <c r="H18" s="1"/>
      <c r="I18" s="1"/>
      <c r="J18" s="1"/>
    </row>
    <row r="19" spans="1:11" ht="25.5" customHeight="1" x14ac:dyDescent="0.2">
      <c r="A19" s="11">
        <v>2</v>
      </c>
      <c r="B19" s="44" t="s">
        <v>16</v>
      </c>
      <c r="C19" s="45"/>
      <c r="D19" s="44" t="s">
        <v>40</v>
      </c>
      <c r="E19" s="50"/>
      <c r="F19" s="45"/>
      <c r="G19" s="1"/>
      <c r="H19" s="1"/>
      <c r="I19" s="1"/>
      <c r="J19" s="1"/>
    </row>
    <row r="20" spans="1:11" ht="25.5" customHeight="1" x14ac:dyDescent="0.2">
      <c r="A20" s="11">
        <v>3</v>
      </c>
      <c r="B20" s="44" t="s">
        <v>25</v>
      </c>
      <c r="C20" s="45"/>
      <c r="D20" s="46" t="s">
        <v>30</v>
      </c>
      <c r="E20" s="47"/>
      <c r="F20" s="48"/>
      <c r="G20" s="1"/>
      <c r="H20" s="1"/>
      <c r="I20" s="1"/>
      <c r="J20" s="1"/>
    </row>
    <row r="21" spans="1:11" ht="15" customHeight="1" x14ac:dyDescent="0.2">
      <c r="A21" s="34" t="s">
        <v>17</v>
      </c>
      <c r="B21" s="15">
        <f>B11+B16</f>
        <v>183065</v>
      </c>
      <c r="C21" s="15">
        <f t="shared" ref="C21:D21" si="0">C11+C16</f>
        <v>187971.78</v>
      </c>
      <c r="D21" s="15">
        <f t="shared" si="0"/>
        <v>186141.30000000002</v>
      </c>
      <c r="E21" s="16"/>
      <c r="F21" s="16"/>
      <c r="G21" s="1"/>
      <c r="H21" s="1"/>
      <c r="I21" s="1"/>
      <c r="J21" s="1"/>
    </row>
    <row r="22" spans="1:11" s="8" customFormat="1" ht="15" x14ac:dyDescent="0.25">
      <c r="A22" s="17" t="s">
        <v>43</v>
      </c>
      <c r="B22" s="17"/>
      <c r="C22" s="17"/>
      <c r="D22" s="17"/>
      <c r="E22" s="9" t="s">
        <v>14</v>
      </c>
      <c r="F22" s="18">
        <f>F11+F16</f>
        <v>185729</v>
      </c>
      <c r="G22" s="10"/>
      <c r="H22" s="10"/>
      <c r="I22" s="10"/>
      <c r="J22" s="10"/>
      <c r="K22" s="10"/>
    </row>
    <row r="23" spans="1:11" s="8" customFormat="1" ht="15" x14ac:dyDescent="0.25">
      <c r="A23" s="17"/>
      <c r="B23" s="17"/>
      <c r="C23" s="17"/>
      <c r="D23" s="17"/>
      <c r="E23" s="17"/>
      <c r="F23" s="17"/>
    </row>
    <row r="24" spans="1:11" s="8" customFormat="1" ht="15" x14ac:dyDescent="0.25">
      <c r="A24" s="17" t="s">
        <v>27</v>
      </c>
      <c r="B24" s="17"/>
      <c r="C24" s="17"/>
      <c r="D24" s="17"/>
      <c r="E24" s="17"/>
      <c r="F24" s="9" t="s">
        <v>28</v>
      </c>
    </row>
    <row r="25" spans="1:11" s="8" customFormat="1" ht="9" customHeight="1" x14ac:dyDescent="0.25">
      <c r="A25" s="17"/>
      <c r="B25" s="17"/>
      <c r="C25" s="17"/>
      <c r="D25" s="17"/>
      <c r="E25" s="17"/>
      <c r="F25" s="17"/>
    </row>
    <row r="26" spans="1:11" s="8" customFormat="1" ht="15" x14ac:dyDescent="0.25">
      <c r="A26" s="17" t="s">
        <v>22</v>
      </c>
      <c r="B26" s="17"/>
      <c r="C26" s="17"/>
      <c r="D26" s="17"/>
      <c r="E26" s="17"/>
      <c r="F26" s="9" t="s">
        <v>23</v>
      </c>
    </row>
    <row r="27" spans="1:11" s="8" customFormat="1" ht="9" customHeight="1" x14ac:dyDescent="0.25">
      <c r="A27" s="17"/>
      <c r="B27" s="17"/>
      <c r="C27" s="17"/>
      <c r="D27" s="17"/>
      <c r="E27" s="17"/>
      <c r="F27" s="17"/>
    </row>
    <row r="28" spans="1:11" ht="15" x14ac:dyDescent="0.25">
      <c r="A28" s="17" t="s">
        <v>21</v>
      </c>
      <c r="B28" s="19"/>
      <c r="C28" s="19"/>
      <c r="D28" s="19"/>
      <c r="E28" s="19"/>
      <c r="F28" s="9" t="s">
        <v>20</v>
      </c>
      <c r="G28" s="1"/>
      <c r="H28" s="1"/>
      <c r="I28" s="1"/>
      <c r="J28" s="1"/>
    </row>
    <row r="29" spans="1:11" x14ac:dyDescent="0.2">
      <c r="A29" s="1" t="s">
        <v>19</v>
      </c>
    </row>
  </sheetData>
  <sheetProtection selectLockedCells="1" selectUnlockedCells="1"/>
  <mergeCells count="13">
    <mergeCell ref="B5:D5"/>
    <mergeCell ref="B7:D7"/>
    <mergeCell ref="B8:D8"/>
    <mergeCell ref="B20:C20"/>
    <mergeCell ref="D20:F20"/>
    <mergeCell ref="B17:C17"/>
    <mergeCell ref="D17:F17"/>
    <mergeCell ref="B18:C18"/>
    <mergeCell ref="B19:C19"/>
    <mergeCell ref="D19:F19"/>
    <mergeCell ref="D18:F18"/>
    <mergeCell ref="B12:D12"/>
    <mergeCell ref="B13:D13"/>
  </mergeCells>
  <hyperlinks>
    <hyperlink ref="D19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2013-02-18T03:12:25Z</cp:lastPrinted>
  <dcterms:created xsi:type="dcterms:W3CDTF">2012-04-02T10:33:59Z</dcterms:created>
  <dcterms:modified xsi:type="dcterms:W3CDTF">2013-06-06T06:06:50Z</dcterms:modified>
</cp:coreProperties>
</file>