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1"/>
  </bookViews>
  <sheets>
    <sheet name="Лист1" sheetId="1" r:id="rId1"/>
    <sheet name="Лист2" sheetId="2" r:id="rId2"/>
    <sheet name="Лист3" sheetId="3" r:id="rId3"/>
  </sheets>
  <definedNames>
    <definedName name="_xlnm.Print_Area" localSheetId="1">'Лист2'!$A$1:$N$22</definedName>
    <definedName name="_xlnm.Print_Area" localSheetId="2">'Лист3'!$A$1:$N$38</definedName>
  </definedNames>
  <calcPr fullCalcOnLoad="1"/>
</workbook>
</file>

<file path=xl/sharedStrings.xml><?xml version="1.0" encoding="utf-8"?>
<sst xmlns="http://schemas.openxmlformats.org/spreadsheetml/2006/main" count="153" uniqueCount="80">
  <si>
    <t>Объект закупки</t>
  </si>
  <si>
    <t>Основные характеристики объекта закупки</t>
  </si>
  <si>
    <t>Цены поставщиков (исполнителей, подрядчиков), рублей</t>
  </si>
  <si>
    <t>Количество источников ценовой информации</t>
  </si>
  <si>
    <t>№ п/п</t>
  </si>
  <si>
    <t>Ед. изм.</t>
  </si>
  <si>
    <t>* Расчет начальной (максимальной) цены по позиции производится по формуле:</t>
  </si>
  <si>
    <t>где:
 - НМЦК, определяемая методом сопоставимых рыночных цен (анализа рынка);
v - количество (объем) закупаемого товара (работы, услуги);
n - количество значений, используемых в расчете;
i - номер источника ценовой информации;
 - цена единицы товара, работы, услуги, представленная в источнике с номером i, скорректированная с учетом коэффициентов (индексов), применяемых для пересчета цен товаров, работ, услуг с учетом различий в характеристиках товаров, коммерческих и (или) финансовых условий поставок товаров, выполнения работ, оказания услуг.</t>
  </si>
  <si>
    <t>Расчет начальной (максимальной) цены по позиции*</t>
  </si>
  <si>
    <t>Обоснование выбранного метода обоснования начальной (максимальной) цены  гражданско-правового договора: метод сопоставимых рыночных цен (анализа рынка) является приоритетным для определения  и обоснования начальной (максимальной) цены  гражданско-правового договора</t>
  </si>
  <si>
    <t>Используемый метод определения начальной (максимальной) цены  гражданско-правового договора: метод сопоставления рыночных цен</t>
  </si>
  <si>
    <t>ОБОСНОВАНИЕ НАЧАЛЬНОЙ (МАКСИМАЛЬНОЙ) ЦЕНЫ  ГРАЖДАНСКО-ПРАВОВОГО ДОГОВОРА</t>
  </si>
  <si>
    <t xml:space="preserve">Начальная (максимальная) цена гражданско-правового договора**, руб. </t>
  </si>
  <si>
    <t>** Расчет начальной (максимальной) цены гражданско-правового договора  производится путем сложения начальных (максимальных) цен по позициям.</t>
  </si>
  <si>
    <t>Морковь свежая</t>
  </si>
  <si>
    <t>кг</t>
  </si>
  <si>
    <t>Лук репчатый</t>
  </si>
  <si>
    <t>Капуста белокочанная</t>
  </si>
  <si>
    <t>Свекла свежая</t>
  </si>
  <si>
    <t>Картофель свежий</t>
  </si>
  <si>
    <t>Яблоки свежие</t>
  </si>
  <si>
    <t>Апельсины свежие</t>
  </si>
  <si>
    <t>Мандарины свежие</t>
  </si>
  <si>
    <t>Груши свежие</t>
  </si>
  <si>
    <t>Зеленый горошек</t>
  </si>
  <si>
    <t>Джем фруктовый</t>
  </si>
  <si>
    <t>Лимоны</t>
  </si>
  <si>
    <t>Кукуруза</t>
  </si>
  <si>
    <t>усл. бан</t>
  </si>
  <si>
    <t>цена за единицу товара, руб</t>
  </si>
  <si>
    <t>Чеснок</t>
  </si>
  <si>
    <t>"Поставка овощей, фруктов, овощных и фруктовых консервов"</t>
  </si>
  <si>
    <t>Огурцы консервирован-ные</t>
  </si>
  <si>
    <t>Кол-во</t>
  </si>
  <si>
    <t>не предос-тавлено</t>
  </si>
  <si>
    <t>УТВЕРЖДАЮ:                                         Директор Лицея им. Г.Ф. Атякшева ________________ Е.Ю. Павлюк
        М.П.</t>
  </si>
  <si>
    <t>Запрос на предоставление ценовой информации направлялся шести потенциальным поставщикам, ценовые предложения получены от четырех потенциальных поставщиков.</t>
  </si>
  <si>
    <t>сахарная, консервированная, ГОСТ Р 53958-2010, не менее 340гр. и не более 420гр., без ГМО, в жестяных банках, упаковка без повреждений</t>
  </si>
  <si>
    <t>Корнеплоды  цельные, здоровые, чистые, не треснувшие, без постороннего запаха и привкуса, содержание нитратов в норме, урожай 2016-2017г., ГОСТ32284-2013.</t>
  </si>
  <si>
    <t>Луковицы вызревшие  здоровые, чистые, целые, не проросшие, без повреждений, без постороннего запаха и привкуса, содержание нитратов в норме, урожай 2016-2017г., ГОСТ Р 51783-2001.</t>
  </si>
  <si>
    <t>Кочаны свежие  целые, здоровые, чистые, не проросшие, плотные, без повреждений, без постороннего запаха и привкуса, содержание нитратов в норме, урожай 2016-2017г., ГОСТ Р 51809-2001.</t>
  </si>
  <si>
    <t>Корнеплоды свежие, целые, здоровые, чистые, не увядшие, не треснувшие, без признаков прорастания, без повреждений, без постороннего запаха и привкуса, содержание нитратов в норме, урожай 2016-2017г., ГОСТ32285-2013.</t>
  </si>
  <si>
    <t>Клубни целые  чистые, здоровые, зрелые с плотной кожурой,  не проросшие, не увядшие, без повреждений,  без постороннего запаха и привкуса, содержание нитратов в норме, урожай   2016-2017г., ГОСТ Р 51808-2013</t>
  </si>
  <si>
    <t>Плоды целые чистые, без признаков порчи,  без постороннего запаха и привкуса. Урожай 2016-2017 г., ГОСТ Р 54697-2011</t>
  </si>
  <si>
    <t>Огурцы свежие.</t>
  </si>
  <si>
    <t>Томаты свежие.</t>
  </si>
  <si>
    <t>Плоды свежие  целые, чистые, здоровые, без признаков порчи, безтрещин, цвет светло-желтый. Урожай 2016-2017г., ГОСТ Р 53596-2009</t>
  </si>
  <si>
    <t>Без уксуса, маринад прозрачный,  без посторонних примесей, в банке не менее 680 гр., не более 800 гр., упаковка без признаков бомбажа. Срок годности не менее 12 мес. не более 24 мес.Остаточный срок годности на момент поставки должен быть не менее 80 %. ГОСТ Р 52477-2005</t>
  </si>
  <si>
    <t>Поставщик №1  Исх 1452 от 14.10.16г. Вх. 58 от 21.10.16г.</t>
  </si>
  <si>
    <t>Поставщик №1  Исх 1497 от 21.10.16г. Вх. 59 от 21.10.16г.</t>
  </si>
  <si>
    <t>Поставщик №1  Исх 1450 от 14.10.16г. Вх. 60 от 21.10.16г.</t>
  </si>
  <si>
    <t>Поставщик №1  Исх 1448 от 14.10.16г. Вх. 118 от 02.12.16г.</t>
  </si>
  <si>
    <t>Поставщик №1  Исх 1449 от 14.10.16г. Вх.</t>
  </si>
  <si>
    <t>Поставщик №1  Исх 1451 от 14.10.16г. Вх.</t>
  </si>
  <si>
    <t>Дата подготовки обоснования начальной (максимальной) цены гражданско-правового договора: 24.01.2017 г.</t>
  </si>
  <si>
    <t>Фасоль</t>
  </si>
  <si>
    <t>консервированный,стерилизованный  первый сорт, в банке не менее 0,380г. не более 0,500 гр., жестяная банка не должна иметь вмятин, следов ржавчины, без признаков бомбажа.  ГОСТ Р 54050-2010</t>
  </si>
  <si>
    <t>Консистенция желеобразная, ягоды разваренные, в банке не менее 350 гр., не более 400 гр., упаковка без признаков бомбажа. Банка стеклянная без нарушения герметичности. Остаточный срок годности на момент поставки должен быть не менее 80 %. ГОСТ  31712-2012</t>
  </si>
  <si>
    <t xml:space="preserve"> плоды чистые  здоровые, без постороннего запаха,  без признаков порчи, Урожай 2016-2017г., ГОСТ Р 53596-2009</t>
  </si>
  <si>
    <t>консервированная, зерновая, натуральная, стерилизованная, не содержит ГМО. Масса фасоли в банке должна составлять не менее   60% от общей массы, остальное рассол. Жестяная банка не должна иметь вмятин, следов ржавчины, без признаков бомбажа. Масса  не менее 380гр. и не более 450гр. ГОСТ Р 54679-2011</t>
  </si>
  <si>
    <t xml:space="preserve">плоды чистые, без признаков порчи  урожай 2016-2017г,  ГОСТ  21713-76 </t>
  </si>
  <si>
    <t>Луковицы вызревшие, твердые и плотные, здоровые, чистые, целые, не проросшие, без повреждений, без постороннего запаха и привкуса, содержание нитратов в норме. Урожай 2016-2017г., ГОСТ Р 55909-2013</t>
  </si>
  <si>
    <t>плоды свежие, целые, чистые, здоровые, без трещин, без постороннего запаха и привкуса, без признаков порчи. Урожай 2016-2017 г., ГОСТ Р 53596-2009</t>
  </si>
  <si>
    <t xml:space="preserve"> Плоды целые, здоровые, без повреждений, гнили, плесени, без постороннего запаха и вкуса, содержание нитратов в норме. Урожай 2016-2017г., ГОСТ Р 54752-2011</t>
  </si>
  <si>
    <t xml:space="preserve"> Плоды целые, здоровые, чистые, неповрежденные, без наличия гнили и плесени, плотные, неперезрелые, без постороннего запаха и вкуса, содержание нитратов в норме. Урожай 2016-2017г., ГОСТ Р 55906-2013</t>
  </si>
  <si>
    <t>Дата подготовки обоснования начальной (максимальной) цены гражданско-правового договора: 15.01.2018 г.</t>
  </si>
  <si>
    <t xml:space="preserve">Поставщик № 4  коммерческое предложение                                                               б/н от 13.01.18 Исх. 2084/3 от 12.12.17 </t>
  </si>
  <si>
    <t xml:space="preserve">Поставщик № 5  Исх. 2084/4 от 12.12.17 </t>
  </si>
  <si>
    <t xml:space="preserve">Поставщик № 1  коммерческое предложение                                                               б/н от 12.12.17 Исх. 2084 от 12.12.17 </t>
  </si>
  <si>
    <t>Поставщик № 2  коммерческое предложение                                                               б/н от 10.01.18 Исх. 2084/1 от 12.12.17</t>
  </si>
  <si>
    <t>Поставщик № 3  коммерческое предложение                                                                  б/н от 12.12.17 Исх. 2084/2 от 12.12.17</t>
  </si>
  <si>
    <t>Запрос на предоставление ценовой информации направлялся пяти потенциальным поставщикам, ценовые предложения получены от четырех потенциальных поставщиков.</t>
  </si>
  <si>
    <t xml:space="preserve">Коэффициент вариации </t>
  </si>
  <si>
    <t>не предостав-лено</t>
  </si>
  <si>
    <t>УТВЕРЖДАЮ:    Директор Лицея им. Г.Ф. Атякшева                          ________________ Е.Ю. Павлюк
        М.П.</t>
  </si>
  <si>
    <t>не менее 0,2л и не более 0,25л, в ассортименте (персиковый – 1500 усл. шт, абрикосовый – 1500 усл. шт, апельсиновый – 1500 усл. шт, мультифруктовый – 1500 усл. шт), с содержанием сока  не менее 45%, ГОСТ Р 53137-2008, вкус и аромат свойственный данному фрукту, без признаков плесени и брожения, с содержанием витамина С,  упакованный в картонную антисептическую упаковку с трубочкой, упаковка без повреждений. В соответствии с техническим регламентом Таможенного союза "на соковую продукцию из фруктов и овощей" (ТР ТС 023/2011).</t>
  </si>
  <si>
    <t>Сок  натуральный или нектар</t>
  </si>
  <si>
    <t>усл. шт</t>
  </si>
  <si>
    <t>не менее 0,9л и не более 1л, в ассортименте (персиковый – 1500 усл. шт, абрикосовый – 1500 усл. шт, апельсиновый – 1500 усл. шт, мультифруктовый – 1500 усл. шт), с содержанием сока  не менее 45%, ГОСТ Р 53137-2008, вкус и аромат свойственный данному фрукту, без признаков плесени и брожения, с содержанием витамина С,  упакованный в картонную антисептическую упаковку с трубочкой, упаковка без повреждений. В соответствии с техническим регламентом Таможенного союза "на соковую продукцию из фруктов и овощей" (ТР ТС 023/2011).</t>
  </si>
  <si>
    <t>"Поставка фруктовых соков для питания детей дошкольного возраста"</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</si>
</sst>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47">
    <font>
      <sz val="10"/>
      <name val="Arial"/>
      <family val="0"/>
    </font>
    <font>
      <sz val="11"/>
      <name val="Arial"/>
      <family val="2"/>
    </font>
    <font>
      <sz val="11"/>
      <name val="Times New Roman"/>
      <family val="1"/>
    </font>
    <font>
      <b/>
      <sz val="11"/>
      <name val="Times New Roman"/>
      <family val="1"/>
    </font>
    <font>
      <sz val="11"/>
      <color indexed="8"/>
      <name val="Times New Roman"/>
      <family val="1"/>
    </font>
    <font>
      <sz val="9"/>
      <name val="Times New Roman"/>
      <family val="1"/>
    </font>
    <font>
      <sz val="9"/>
      <name val="Arial"/>
      <family val="2"/>
    </font>
    <font>
      <sz val="12"/>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0"/>
      <color theme="11"/>
      <name val="Arial"/>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6" fillId="32" borderId="0" applyNumberFormat="0" applyBorder="0" applyAlignment="0" applyProtection="0"/>
  </cellStyleXfs>
  <cellXfs count="64">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2" fillId="0" borderId="0" xfId="0" applyFont="1" applyFill="1" applyAlignment="1">
      <alignment vertical="center"/>
    </xf>
    <xf numFmtId="0" fontId="1" fillId="0" borderId="0" xfId="0" applyFont="1" applyFill="1" applyAlignment="1">
      <alignment/>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textRotation="90" wrapText="1"/>
    </xf>
    <xf numFmtId="0" fontId="4" fillId="0" borderId="10" xfId="0" applyFont="1" applyBorder="1" applyAlignment="1">
      <alignment horizontal="center" vertical="center" wrapText="1"/>
    </xf>
    <xf numFmtId="2" fontId="4" fillId="0" borderId="10" xfId="0" applyNumberFormat="1" applyFont="1" applyBorder="1" applyAlignment="1">
      <alignment horizontal="center" vertical="center" wrapText="1"/>
    </xf>
    <xf numFmtId="0" fontId="4" fillId="0" borderId="10" xfId="0" applyFont="1" applyFill="1" applyBorder="1" applyAlignment="1">
      <alignment horizontal="center" vertical="center" wrapText="1"/>
    </xf>
    <xf numFmtId="4" fontId="2" fillId="0" borderId="10" xfId="0" applyNumberFormat="1" applyFont="1" applyBorder="1" applyAlignment="1">
      <alignment horizontal="center" vertical="center" wrapText="1"/>
    </xf>
    <xf numFmtId="2" fontId="2" fillId="0" borderId="10" xfId="0" applyNumberFormat="1" applyFont="1" applyBorder="1" applyAlignment="1">
      <alignment horizontal="center" vertical="center" wrapText="1"/>
    </xf>
    <xf numFmtId="0" fontId="2" fillId="0" borderId="0" xfId="0" applyFont="1" applyFill="1" applyAlignment="1">
      <alignment horizontal="center" vertical="center" wrapText="1"/>
    </xf>
    <xf numFmtId="4" fontId="2" fillId="0" borderId="11" xfId="0" applyNumberFormat="1" applyFont="1" applyBorder="1" applyAlignment="1">
      <alignment horizontal="center" vertical="center" wrapText="1"/>
    </xf>
    <xf numFmtId="2" fontId="2" fillId="0" borderId="10" xfId="0" applyNumberFormat="1" applyFont="1" applyBorder="1" applyAlignment="1">
      <alignment horizontal="center" vertical="center"/>
    </xf>
    <xf numFmtId="0" fontId="2" fillId="0" borderId="10" xfId="0" applyFont="1" applyFill="1" applyBorder="1" applyAlignment="1">
      <alignment horizontal="center" vertical="top" wrapText="1"/>
    </xf>
    <xf numFmtId="4" fontId="2" fillId="0" borderId="12" xfId="0" applyNumberFormat="1" applyFont="1" applyBorder="1" applyAlignment="1">
      <alignment horizontal="center" vertical="center" wrapText="1"/>
    </xf>
    <xf numFmtId="4" fontId="2" fillId="0" borderId="12" xfId="0" applyNumberFormat="1" applyFont="1" applyFill="1" applyBorder="1" applyAlignment="1">
      <alignment horizontal="center" vertical="center" wrapText="1"/>
    </xf>
    <xf numFmtId="4" fontId="3" fillId="0" borderId="13" xfId="0" applyNumberFormat="1" applyFont="1" applyBorder="1" applyAlignment="1">
      <alignment horizontal="center"/>
    </xf>
    <xf numFmtId="4"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2" fontId="2" fillId="0" borderId="14" xfId="0" applyNumberFormat="1" applyFont="1" applyBorder="1" applyAlignment="1">
      <alignment horizontal="center" vertical="center"/>
    </xf>
    <xf numFmtId="0" fontId="4" fillId="0" borderId="15" xfId="0" applyFont="1" applyFill="1" applyBorder="1" applyAlignment="1">
      <alignment horizontal="center" vertical="center" wrapText="1"/>
    </xf>
    <xf numFmtId="0" fontId="2" fillId="0" borderId="12" xfId="0" applyFont="1" applyFill="1" applyBorder="1" applyAlignment="1">
      <alignment horizontal="center" vertical="top" wrapText="1"/>
    </xf>
    <xf numFmtId="0" fontId="2" fillId="0" borderId="10" xfId="0" applyFont="1" applyBorder="1" applyAlignment="1">
      <alignment horizontal="justify" vertical="top" wrapText="1"/>
    </xf>
    <xf numFmtId="0" fontId="2" fillId="0" borderId="12" xfId="0" applyFont="1" applyFill="1" applyBorder="1" applyAlignment="1">
      <alignment horizontal="center" vertical="center" wrapText="1"/>
    </xf>
    <xf numFmtId="0" fontId="5" fillId="0" borderId="0" xfId="0" applyFont="1" applyAlignment="1">
      <alignment/>
    </xf>
    <xf numFmtId="0" fontId="6" fillId="0" borderId="0" xfId="0" applyFont="1" applyAlignment="1">
      <alignment/>
    </xf>
    <xf numFmtId="4" fontId="8" fillId="0" borderId="10"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7" fillId="0" borderId="10" xfId="0" applyFont="1" applyBorder="1" applyAlignment="1">
      <alignment horizontal="center" vertical="center" wrapText="1"/>
    </xf>
    <xf numFmtId="4" fontId="7" fillId="0" borderId="10" xfId="0" applyNumberFormat="1" applyFont="1" applyBorder="1" applyAlignment="1">
      <alignment horizontal="center" vertical="center" wrapText="1"/>
    </xf>
    <xf numFmtId="4" fontId="2" fillId="0" borderId="13" xfId="0" applyNumberFormat="1" applyFont="1" applyBorder="1" applyAlignment="1">
      <alignment horizontal="center" vertical="center" wrapText="1"/>
    </xf>
    <xf numFmtId="0" fontId="7" fillId="0" borderId="12" xfId="0" applyFont="1" applyBorder="1" applyAlignment="1">
      <alignment horizontal="center" vertical="center" wrapText="1"/>
    </xf>
    <xf numFmtId="4" fontId="7" fillId="0" borderId="12" xfId="0" applyNumberFormat="1" applyFont="1" applyBorder="1" applyAlignment="1">
      <alignment horizontal="center" vertical="center" wrapText="1"/>
    </xf>
    <xf numFmtId="4" fontId="8" fillId="0" borderId="12" xfId="0" applyNumberFormat="1" applyFont="1" applyBorder="1" applyAlignment="1">
      <alignment horizontal="center" vertical="center" wrapText="1"/>
    </xf>
    <xf numFmtId="0" fontId="8" fillId="0" borderId="10" xfId="0" applyFont="1" applyBorder="1" applyAlignment="1">
      <alignment horizontal="justify" vertical="top" wrapText="1"/>
    </xf>
    <xf numFmtId="2" fontId="4" fillId="0" borderId="11" xfId="0" applyNumberFormat="1" applyFont="1" applyBorder="1" applyAlignment="1">
      <alignment horizontal="center" vertical="center" wrapText="1"/>
    </xf>
    <xf numFmtId="2" fontId="4" fillId="0" borderId="14" xfId="0" applyNumberFormat="1" applyFont="1" applyBorder="1" applyAlignment="1">
      <alignment horizontal="center" vertical="center" wrapText="1"/>
    </xf>
    <xf numFmtId="0" fontId="4" fillId="0" borderId="16" xfId="0" applyFont="1" applyFill="1" applyBorder="1" applyAlignment="1">
      <alignment horizontal="center" vertical="center" wrapText="1"/>
    </xf>
    <xf numFmtId="0" fontId="5" fillId="0" borderId="13" xfId="0" applyFont="1" applyFill="1" applyBorder="1" applyAlignment="1">
      <alignment horizontal="center" vertical="center" textRotation="90" wrapText="1"/>
    </xf>
    <xf numFmtId="0" fontId="3" fillId="0" borderId="17" xfId="0" applyFont="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Border="1" applyAlignment="1">
      <alignment horizontal="center" vertical="center" wrapText="1"/>
    </xf>
    <xf numFmtId="0" fontId="5" fillId="0" borderId="0" xfId="0" applyFont="1" applyAlignment="1">
      <alignment horizontal="left" vertical="top"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Fill="1" applyAlignment="1">
      <alignment horizontal="center"/>
    </xf>
    <xf numFmtId="0" fontId="2" fillId="0" borderId="0" xfId="0" applyFont="1" applyAlignment="1">
      <alignment horizontal="left" vertical="center" wrapText="1"/>
    </xf>
    <xf numFmtId="0" fontId="2" fillId="0" borderId="0" xfId="0" applyFont="1" applyAlignment="1">
      <alignment horizontal="left" vertical="top" wrapText="1"/>
    </xf>
    <xf numFmtId="0" fontId="2" fillId="0" borderId="0" xfId="0" applyFont="1" applyFill="1" applyAlignment="1">
      <alignment horizontal="left" vertical="center" wrapText="1"/>
    </xf>
    <xf numFmtId="0" fontId="2" fillId="0" borderId="14" xfId="0" applyFont="1" applyBorder="1" applyAlignment="1">
      <alignment horizontal="center" vertical="center" wrapText="1"/>
    </xf>
    <xf numFmtId="0" fontId="0" fillId="0" borderId="20" xfId="0" applyBorder="1" applyAlignment="1">
      <alignment/>
    </xf>
    <xf numFmtId="0" fontId="0" fillId="0" borderId="15" xfId="0" applyBorder="1" applyAlignment="1">
      <alignment/>
    </xf>
    <xf numFmtId="0" fontId="7" fillId="0" borderId="0" xfId="0" applyFont="1" applyAlignment="1">
      <alignment horizontal="left" vertical="top" wrapText="1"/>
    </xf>
    <xf numFmtId="0" fontId="3" fillId="0" borderId="0" xfId="0" applyFont="1" applyAlignment="1">
      <alignment horizontal="center"/>
    </xf>
    <xf numFmtId="0" fontId="2" fillId="0" borderId="0" xfId="0" applyFont="1" applyAlignment="1">
      <alignment horizontal="center" vertical="top" wrapText="1"/>
    </xf>
    <xf numFmtId="0" fontId="2" fillId="0" borderId="11"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6"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17</xdr:row>
      <xdr:rowOff>57150</xdr:rowOff>
    </xdr:from>
    <xdr:to>
      <xdr:col>2</xdr:col>
      <xdr:colOff>428625</xdr:colOff>
      <xdr:row>19</xdr:row>
      <xdr:rowOff>133350</xdr:rowOff>
    </xdr:to>
    <xdr:pic>
      <xdr:nvPicPr>
        <xdr:cNvPr id="1" name="Picture 2"/>
        <xdr:cNvPicPr preferRelativeResize="1">
          <a:picLocks noChangeAspect="1"/>
        </xdr:cNvPicPr>
      </xdr:nvPicPr>
      <xdr:blipFill>
        <a:blip r:embed="rId1"/>
        <a:stretch>
          <a:fillRect/>
        </a:stretch>
      </xdr:blipFill>
      <xdr:spPr>
        <a:xfrm>
          <a:off x="695325" y="9496425"/>
          <a:ext cx="1209675"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33</xdr:row>
      <xdr:rowOff>57150</xdr:rowOff>
    </xdr:from>
    <xdr:to>
      <xdr:col>2</xdr:col>
      <xdr:colOff>428625</xdr:colOff>
      <xdr:row>35</xdr:row>
      <xdr:rowOff>133350</xdr:rowOff>
    </xdr:to>
    <xdr:pic>
      <xdr:nvPicPr>
        <xdr:cNvPr id="1" name="Picture 2"/>
        <xdr:cNvPicPr preferRelativeResize="1">
          <a:picLocks noChangeAspect="1"/>
        </xdr:cNvPicPr>
      </xdr:nvPicPr>
      <xdr:blipFill>
        <a:blip r:embed="rId1"/>
        <a:stretch>
          <a:fillRect/>
        </a:stretch>
      </xdr:blipFill>
      <xdr:spPr>
        <a:xfrm>
          <a:off x="695325" y="20955000"/>
          <a:ext cx="1209675"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22"/>
  <sheetViews>
    <sheetView tabSelected="1" view="pageBreakPreview" zoomScaleSheetLayoutView="100" zoomScalePageLayoutView="0" workbookViewId="0" topLeftCell="A13">
      <selection activeCell="K13" sqref="K13"/>
    </sheetView>
  </sheetViews>
  <sheetFormatPr defaultColWidth="9.140625" defaultRowHeight="12.75"/>
  <cols>
    <col min="1" max="1" width="5.421875" style="1" customWidth="1"/>
    <col min="2" max="2" width="16.7109375" style="1" customWidth="1"/>
    <col min="3" max="3" width="6.421875" style="1" customWidth="1"/>
    <col min="4" max="4" width="9.7109375" style="1" customWidth="1"/>
    <col min="5" max="5" width="45.140625" style="1" customWidth="1"/>
    <col min="6" max="6" width="13.140625" style="1" customWidth="1"/>
    <col min="7" max="7" width="11.57421875" style="1" customWidth="1"/>
    <col min="8" max="8" width="10.00390625" style="1" customWidth="1"/>
    <col min="9" max="9" width="9.7109375" style="1" customWidth="1"/>
    <col min="10" max="10" width="10.8515625" style="1" customWidth="1"/>
    <col min="11" max="11" width="10.7109375" style="1" customWidth="1"/>
    <col min="12" max="12" width="12.7109375" style="1" customWidth="1"/>
    <col min="13" max="13" width="11.7109375" style="1" customWidth="1"/>
    <col min="14" max="14" width="14.7109375" style="1" customWidth="1"/>
    <col min="15" max="16384" width="9.140625" style="1" customWidth="1"/>
  </cols>
  <sheetData>
    <row r="1" spans="9:14" ht="63" customHeight="1">
      <c r="I1" s="58" t="s">
        <v>74</v>
      </c>
      <c r="J1" s="58"/>
      <c r="K1" s="58"/>
      <c r="L1" s="58"/>
      <c r="M1" s="58"/>
      <c r="N1" s="58"/>
    </row>
    <row r="2" spans="1:14" ht="19.5" customHeight="1">
      <c r="A2" s="59" t="s">
        <v>11</v>
      </c>
      <c r="B2" s="59"/>
      <c r="C2" s="59"/>
      <c r="D2" s="59"/>
      <c r="E2" s="59"/>
      <c r="F2" s="59"/>
      <c r="G2" s="59"/>
      <c r="H2" s="59"/>
      <c r="I2" s="59"/>
      <c r="J2" s="59"/>
      <c r="K2" s="59"/>
      <c r="L2" s="59"/>
      <c r="M2" s="59"/>
      <c r="N2" s="59"/>
    </row>
    <row r="3" spans="1:14" ht="17.25" customHeight="1">
      <c r="A3" s="51" t="s">
        <v>79</v>
      </c>
      <c r="B3" s="51"/>
      <c r="C3" s="51"/>
      <c r="D3" s="51"/>
      <c r="E3" s="51"/>
      <c r="F3" s="51"/>
      <c r="G3" s="51"/>
      <c r="H3" s="51"/>
      <c r="I3" s="51"/>
      <c r="J3" s="51"/>
      <c r="K3" s="51"/>
      <c r="L3" s="51"/>
      <c r="M3" s="51"/>
      <c r="N3" s="51"/>
    </row>
    <row r="4" spans="1:14" ht="10.5" customHeight="1">
      <c r="A4" s="2"/>
      <c r="B4" s="2"/>
      <c r="C4" s="2"/>
      <c r="D4" s="2"/>
      <c r="E4" s="2"/>
      <c r="F4" s="2"/>
      <c r="G4" s="2"/>
      <c r="H4" s="2"/>
      <c r="I4" s="2"/>
      <c r="J4" s="2"/>
      <c r="K4" s="2"/>
      <c r="L4" s="2"/>
      <c r="M4" s="2"/>
      <c r="N4" s="2"/>
    </row>
    <row r="5" spans="1:14" s="4" customFormat="1" ht="15">
      <c r="A5" s="3" t="s">
        <v>65</v>
      </c>
      <c r="B5" s="3"/>
      <c r="C5" s="3"/>
      <c r="D5" s="3"/>
      <c r="E5" s="3"/>
      <c r="F5" s="3"/>
      <c r="G5" s="3"/>
      <c r="H5" s="3"/>
      <c r="I5" s="3"/>
      <c r="J5" s="3"/>
      <c r="K5" s="3"/>
      <c r="L5" s="3"/>
      <c r="M5" s="3"/>
      <c r="N5" s="3"/>
    </row>
    <row r="6" spans="1:14" ht="15.75" customHeight="1">
      <c r="A6" s="52" t="s">
        <v>10</v>
      </c>
      <c r="B6" s="52"/>
      <c r="C6" s="52"/>
      <c r="D6" s="52"/>
      <c r="E6" s="52"/>
      <c r="F6" s="52"/>
      <c r="G6" s="52"/>
      <c r="H6" s="52"/>
      <c r="I6" s="52"/>
      <c r="J6" s="52"/>
      <c r="K6" s="52"/>
      <c r="L6" s="52"/>
      <c r="M6" s="52"/>
      <c r="N6" s="52"/>
    </row>
    <row r="7" spans="1:14" ht="32.25" customHeight="1">
      <c r="A7" s="53" t="s">
        <v>9</v>
      </c>
      <c r="B7" s="53"/>
      <c r="C7" s="53"/>
      <c r="D7" s="53"/>
      <c r="E7" s="53"/>
      <c r="F7" s="53"/>
      <c r="G7" s="53"/>
      <c r="H7" s="53"/>
      <c r="I7" s="53"/>
      <c r="J7" s="53"/>
      <c r="K7" s="53"/>
      <c r="L7" s="53"/>
      <c r="M7" s="53"/>
      <c r="N7" s="53"/>
    </row>
    <row r="8" spans="1:14" s="4" customFormat="1" ht="15">
      <c r="A8" s="54" t="s">
        <v>71</v>
      </c>
      <c r="B8" s="54"/>
      <c r="C8" s="54"/>
      <c r="D8" s="54"/>
      <c r="E8" s="54"/>
      <c r="F8" s="54"/>
      <c r="G8" s="54"/>
      <c r="H8" s="54"/>
      <c r="I8" s="54"/>
      <c r="J8" s="54"/>
      <c r="K8" s="54"/>
      <c r="L8" s="54"/>
      <c r="M8" s="54"/>
      <c r="N8" s="54"/>
    </row>
    <row r="9" ht="6.75" customHeight="1"/>
    <row r="10" spans="1:14" ht="34.5" customHeight="1">
      <c r="A10" s="45" t="s">
        <v>4</v>
      </c>
      <c r="B10" s="45" t="s">
        <v>0</v>
      </c>
      <c r="C10" s="49" t="s">
        <v>5</v>
      </c>
      <c r="D10" s="45" t="s">
        <v>33</v>
      </c>
      <c r="E10" s="45" t="s">
        <v>1</v>
      </c>
      <c r="F10" s="45" t="s">
        <v>3</v>
      </c>
      <c r="G10" s="55" t="s">
        <v>2</v>
      </c>
      <c r="H10" s="56"/>
      <c r="I10" s="56"/>
      <c r="J10" s="56"/>
      <c r="K10" s="57"/>
      <c r="L10" s="46" t="s">
        <v>72</v>
      </c>
      <c r="M10" s="49" t="s">
        <v>29</v>
      </c>
      <c r="N10" s="44" t="s">
        <v>8</v>
      </c>
    </row>
    <row r="11" spans="1:14" ht="158.25" customHeight="1">
      <c r="A11" s="45"/>
      <c r="B11" s="45"/>
      <c r="C11" s="50"/>
      <c r="D11" s="45"/>
      <c r="E11" s="45"/>
      <c r="F11" s="45"/>
      <c r="G11" s="40" t="s">
        <v>68</v>
      </c>
      <c r="H11" s="40" t="s">
        <v>69</v>
      </c>
      <c r="I11" s="40" t="s">
        <v>70</v>
      </c>
      <c r="J11" s="40" t="s">
        <v>66</v>
      </c>
      <c r="K11" s="40" t="s">
        <v>67</v>
      </c>
      <c r="L11" s="47"/>
      <c r="M11" s="50"/>
      <c r="N11" s="44"/>
    </row>
    <row r="12" spans="1:14" ht="15">
      <c r="A12" s="5">
        <v>1</v>
      </c>
      <c r="B12" s="7">
        <v>2</v>
      </c>
      <c r="C12" s="5">
        <v>3</v>
      </c>
      <c r="D12" s="7">
        <v>4</v>
      </c>
      <c r="E12" s="29">
        <v>5</v>
      </c>
      <c r="F12" s="7">
        <v>6</v>
      </c>
      <c r="G12" s="5">
        <v>7</v>
      </c>
      <c r="H12" s="7">
        <v>8</v>
      </c>
      <c r="I12" s="5">
        <v>9</v>
      </c>
      <c r="J12" s="7">
        <v>10</v>
      </c>
      <c r="K12" s="5">
        <v>11</v>
      </c>
      <c r="L12" s="5">
        <v>12</v>
      </c>
      <c r="M12" s="5">
        <v>13</v>
      </c>
      <c r="N12" s="5">
        <v>14</v>
      </c>
    </row>
    <row r="13" spans="1:14" ht="153">
      <c r="A13" s="29">
        <v>1</v>
      </c>
      <c r="B13" s="33" t="s">
        <v>76</v>
      </c>
      <c r="C13" s="34" t="s">
        <v>77</v>
      </c>
      <c r="D13" s="37">
        <v>7700</v>
      </c>
      <c r="E13" s="36" t="s">
        <v>75</v>
      </c>
      <c r="F13" s="39">
        <v>3</v>
      </c>
      <c r="G13" s="16">
        <v>21</v>
      </c>
      <c r="H13" s="16">
        <v>11.5</v>
      </c>
      <c r="I13" s="16">
        <v>25</v>
      </c>
      <c r="J13" s="35" t="s">
        <v>73</v>
      </c>
      <c r="K13" s="35" t="s">
        <v>73</v>
      </c>
      <c r="L13" s="16">
        <f>STDEVA(G13:K13)/(SUM(G13:K13)/COUNTIF(G13:K13,"&gt;0"))</f>
        <v>0.6045198378916418</v>
      </c>
      <c r="M13" s="16">
        <v>19.17</v>
      </c>
      <c r="N13" s="10">
        <f>M13*D13</f>
        <v>147609</v>
      </c>
    </row>
    <row r="14" spans="1:14" ht="153">
      <c r="A14" s="5">
        <v>2</v>
      </c>
      <c r="B14" s="30" t="s">
        <v>76</v>
      </c>
      <c r="C14" s="31" t="s">
        <v>77</v>
      </c>
      <c r="D14" s="38">
        <v>2300</v>
      </c>
      <c r="E14" s="36" t="s">
        <v>78</v>
      </c>
      <c r="F14" s="22">
        <v>4</v>
      </c>
      <c r="G14" s="10">
        <v>58</v>
      </c>
      <c r="H14" s="10">
        <v>40</v>
      </c>
      <c r="I14" s="10">
        <v>65</v>
      </c>
      <c r="J14" s="28">
        <v>62</v>
      </c>
      <c r="K14" s="28" t="s">
        <v>73</v>
      </c>
      <c r="L14" s="10">
        <f>STDEVA(G14:K14)/(SUM(G14:K14)/COUNTIF(G14:K14,"&gt;0"))</f>
        <v>0.4793411115631205</v>
      </c>
      <c r="M14" s="10">
        <v>56.25</v>
      </c>
      <c r="N14" s="32">
        <f>M14*D14</f>
        <v>129375</v>
      </c>
    </row>
    <row r="15" spans="1:14" ht="14.25">
      <c r="A15" s="41" t="s">
        <v>12</v>
      </c>
      <c r="B15" s="42"/>
      <c r="C15" s="42"/>
      <c r="D15" s="42"/>
      <c r="E15" s="42"/>
      <c r="F15" s="42"/>
      <c r="G15" s="42"/>
      <c r="H15" s="42"/>
      <c r="I15" s="42"/>
      <c r="J15" s="42"/>
      <c r="K15" s="42"/>
      <c r="L15" s="42"/>
      <c r="M15" s="43"/>
      <c r="N15" s="18">
        <f>SUM(N13:N14)</f>
        <v>276984</v>
      </c>
    </row>
    <row r="16" ht="6" customHeight="1"/>
    <row r="17" spans="1:14" ht="14.25">
      <c r="A17" s="26" t="s">
        <v>6</v>
      </c>
      <c r="B17" s="26"/>
      <c r="C17" s="27"/>
      <c r="D17" s="27"/>
      <c r="E17" s="27"/>
      <c r="F17" s="27"/>
      <c r="G17" s="27"/>
      <c r="H17" s="27"/>
      <c r="I17" s="27"/>
      <c r="J17" s="27"/>
      <c r="K17" s="27"/>
      <c r="L17" s="27"/>
      <c r="M17" s="27"/>
      <c r="N17" s="27"/>
    </row>
    <row r="18" spans="1:14" ht="14.25">
      <c r="A18" s="27"/>
      <c r="B18" s="27"/>
      <c r="C18" s="27"/>
      <c r="D18" s="27"/>
      <c r="E18" s="27"/>
      <c r="F18" s="27"/>
      <c r="G18" s="27"/>
      <c r="H18" s="27"/>
      <c r="I18" s="27"/>
      <c r="J18" s="27"/>
      <c r="K18" s="27"/>
      <c r="L18" s="27"/>
      <c r="M18" s="27"/>
      <c r="N18" s="27"/>
    </row>
    <row r="19" spans="1:14" ht="14.25">
      <c r="A19" s="27"/>
      <c r="B19" s="27"/>
      <c r="C19" s="27"/>
      <c r="D19" s="27"/>
      <c r="E19" s="27"/>
      <c r="F19" s="27"/>
      <c r="G19" s="27"/>
      <c r="H19" s="27"/>
      <c r="I19" s="27"/>
      <c r="J19" s="27"/>
      <c r="K19" s="27"/>
      <c r="L19" s="27"/>
      <c r="M19" s="27"/>
      <c r="N19" s="27"/>
    </row>
    <row r="20" spans="1:14" ht="14.25">
      <c r="A20" s="27"/>
      <c r="B20" s="27"/>
      <c r="C20" s="27"/>
      <c r="D20" s="27"/>
      <c r="E20" s="27"/>
      <c r="F20" s="27"/>
      <c r="G20" s="27"/>
      <c r="H20" s="27"/>
      <c r="I20" s="27"/>
      <c r="J20" s="27"/>
      <c r="K20" s="27"/>
      <c r="L20" s="27"/>
      <c r="M20" s="27"/>
      <c r="N20" s="27"/>
    </row>
    <row r="21" spans="1:14" ht="87.75" customHeight="1">
      <c r="A21" s="48" t="s">
        <v>7</v>
      </c>
      <c r="B21" s="48"/>
      <c r="C21" s="48"/>
      <c r="D21" s="48"/>
      <c r="E21" s="48"/>
      <c r="F21" s="48"/>
      <c r="G21" s="48"/>
      <c r="H21" s="48"/>
      <c r="I21" s="48"/>
      <c r="J21" s="48"/>
      <c r="K21" s="48"/>
      <c r="L21" s="48"/>
      <c r="M21" s="48"/>
      <c r="N21" s="48"/>
    </row>
    <row r="22" spans="1:14" ht="14.25">
      <c r="A22" s="26" t="s">
        <v>13</v>
      </c>
      <c r="B22" s="27"/>
      <c r="C22" s="27"/>
      <c r="D22" s="27"/>
      <c r="E22" s="27"/>
      <c r="F22" s="27"/>
      <c r="G22" s="27"/>
      <c r="H22" s="27"/>
      <c r="I22" s="27"/>
      <c r="J22" s="27"/>
      <c r="K22" s="27"/>
      <c r="L22" s="27"/>
      <c r="M22" s="27"/>
      <c r="N22" s="27"/>
    </row>
  </sheetData>
  <sheetProtection/>
  <mergeCells count="18">
    <mergeCell ref="A3:N3"/>
    <mergeCell ref="A6:N6"/>
    <mergeCell ref="A7:N7"/>
    <mergeCell ref="A8:N8"/>
    <mergeCell ref="G10:K10"/>
    <mergeCell ref="I1:N1"/>
    <mergeCell ref="A2:N2"/>
    <mergeCell ref="M10:M11"/>
    <mergeCell ref="A15:M15"/>
    <mergeCell ref="N10:N11"/>
    <mergeCell ref="E10:E11"/>
    <mergeCell ref="L10:L11"/>
    <mergeCell ref="F10:F11"/>
    <mergeCell ref="A21:N21"/>
    <mergeCell ref="A10:A11"/>
    <mergeCell ref="B10:B11"/>
    <mergeCell ref="C10:C11"/>
    <mergeCell ref="D10:D11"/>
  </mergeCells>
  <printOptions/>
  <pageMargins left="0.3937007874015748" right="0.3937007874015748" top="0.984251968503937" bottom="0.3937007874015748" header="0.5118110236220472" footer="0.5118110236220472"/>
  <pageSetup fitToWidth="0" fitToHeight="1" horizontalDpi="600" verticalDpi="600" orientation="landscape" paperSize="9" scale="5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38"/>
  <sheetViews>
    <sheetView view="pageBreakPreview" zoomScaleSheetLayoutView="100" zoomScalePageLayoutView="0" workbookViewId="0" topLeftCell="A1">
      <selection activeCell="A1" sqref="A1:IV16384"/>
    </sheetView>
  </sheetViews>
  <sheetFormatPr defaultColWidth="9.140625" defaultRowHeight="12.75"/>
  <cols>
    <col min="1" max="1" width="5.421875" style="1" customWidth="1"/>
    <col min="2" max="2" width="16.7109375" style="1" customWidth="1"/>
    <col min="3" max="3" width="6.421875" style="1" customWidth="1"/>
    <col min="4" max="4" width="9.7109375" style="1" customWidth="1"/>
    <col min="5" max="5" width="45.140625" style="1" customWidth="1"/>
    <col min="6" max="6" width="13.140625" style="1" customWidth="1"/>
    <col min="7" max="7" width="11.57421875" style="1" customWidth="1"/>
    <col min="8" max="8" width="10.00390625" style="1" customWidth="1"/>
    <col min="9" max="10" width="9.7109375" style="1" customWidth="1"/>
    <col min="11" max="12" width="9.421875" style="1" customWidth="1"/>
    <col min="13" max="13" width="11.7109375" style="1" customWidth="1"/>
    <col min="14" max="14" width="19.57421875" style="1" customWidth="1"/>
    <col min="15" max="16384" width="9.140625" style="1" customWidth="1"/>
  </cols>
  <sheetData>
    <row r="1" spans="12:14" ht="63" customHeight="1">
      <c r="L1" s="60" t="s">
        <v>35</v>
      </c>
      <c r="M1" s="60"/>
      <c r="N1" s="60"/>
    </row>
    <row r="2" spans="1:14" ht="19.5" customHeight="1">
      <c r="A2" s="59" t="s">
        <v>11</v>
      </c>
      <c r="B2" s="59"/>
      <c r="C2" s="59"/>
      <c r="D2" s="59"/>
      <c r="E2" s="59"/>
      <c r="F2" s="59"/>
      <c r="G2" s="59"/>
      <c r="H2" s="59"/>
      <c r="I2" s="59"/>
      <c r="J2" s="59"/>
      <c r="K2" s="59"/>
      <c r="L2" s="59"/>
      <c r="M2" s="59"/>
      <c r="N2" s="59"/>
    </row>
    <row r="3" spans="1:14" ht="17.25" customHeight="1">
      <c r="A3" s="51" t="s">
        <v>31</v>
      </c>
      <c r="B3" s="51"/>
      <c r="C3" s="51"/>
      <c r="D3" s="51"/>
      <c r="E3" s="51"/>
      <c r="F3" s="51"/>
      <c r="G3" s="51"/>
      <c r="H3" s="51"/>
      <c r="I3" s="51"/>
      <c r="J3" s="51"/>
      <c r="K3" s="51"/>
      <c r="L3" s="51"/>
      <c r="M3" s="51"/>
      <c r="N3" s="51"/>
    </row>
    <row r="4" spans="1:14" ht="10.5" customHeight="1">
      <c r="A4" s="2"/>
      <c r="B4" s="2"/>
      <c r="C4" s="2"/>
      <c r="D4" s="2"/>
      <c r="E4" s="2"/>
      <c r="F4" s="2"/>
      <c r="G4" s="2"/>
      <c r="H4" s="2"/>
      <c r="I4" s="2"/>
      <c r="J4" s="2"/>
      <c r="K4" s="2"/>
      <c r="L4" s="2"/>
      <c r="M4" s="2"/>
      <c r="N4" s="2"/>
    </row>
    <row r="5" spans="1:14" s="4" customFormat="1" ht="15">
      <c r="A5" s="3" t="s">
        <v>54</v>
      </c>
      <c r="B5" s="3"/>
      <c r="C5" s="3"/>
      <c r="D5" s="3"/>
      <c r="E5" s="3"/>
      <c r="F5" s="3"/>
      <c r="G5" s="3"/>
      <c r="H5" s="3"/>
      <c r="I5" s="3"/>
      <c r="J5" s="3"/>
      <c r="K5" s="3"/>
      <c r="L5" s="3"/>
      <c r="M5" s="3"/>
      <c r="N5" s="3"/>
    </row>
    <row r="6" spans="1:14" ht="15.75" customHeight="1">
      <c r="A6" s="52" t="s">
        <v>10</v>
      </c>
      <c r="B6" s="52"/>
      <c r="C6" s="52"/>
      <c r="D6" s="52"/>
      <c r="E6" s="52"/>
      <c r="F6" s="52"/>
      <c r="G6" s="52"/>
      <c r="H6" s="52"/>
      <c r="I6" s="52"/>
      <c r="J6" s="52"/>
      <c r="K6" s="52"/>
      <c r="L6" s="52"/>
      <c r="M6" s="52"/>
      <c r="N6" s="52"/>
    </row>
    <row r="7" spans="1:14" ht="32.25" customHeight="1">
      <c r="A7" s="53" t="s">
        <v>9</v>
      </c>
      <c r="B7" s="53"/>
      <c r="C7" s="53"/>
      <c r="D7" s="53"/>
      <c r="E7" s="53"/>
      <c r="F7" s="53"/>
      <c r="G7" s="53"/>
      <c r="H7" s="53"/>
      <c r="I7" s="53"/>
      <c r="J7" s="53"/>
      <c r="K7" s="53"/>
      <c r="L7" s="53"/>
      <c r="M7" s="53"/>
      <c r="N7" s="53"/>
    </row>
    <row r="8" spans="1:14" s="4" customFormat="1" ht="15">
      <c r="A8" s="54" t="s">
        <v>36</v>
      </c>
      <c r="B8" s="54"/>
      <c r="C8" s="54"/>
      <c r="D8" s="54"/>
      <c r="E8" s="54"/>
      <c r="F8" s="54"/>
      <c r="G8" s="54"/>
      <c r="H8" s="54"/>
      <c r="I8" s="54"/>
      <c r="J8" s="54"/>
      <c r="K8" s="54"/>
      <c r="L8" s="54"/>
      <c r="M8" s="54"/>
      <c r="N8" s="54"/>
    </row>
    <row r="9" ht="6.75" customHeight="1"/>
    <row r="10" spans="1:14" ht="27" customHeight="1">
      <c r="A10" s="45" t="s">
        <v>4</v>
      </c>
      <c r="B10" s="45" t="s">
        <v>0</v>
      </c>
      <c r="C10" s="49" t="s">
        <v>5</v>
      </c>
      <c r="D10" s="45" t="s">
        <v>33</v>
      </c>
      <c r="E10" s="45" t="s">
        <v>1</v>
      </c>
      <c r="F10" s="45" t="s">
        <v>3</v>
      </c>
      <c r="G10" s="61" t="s">
        <v>2</v>
      </c>
      <c r="H10" s="62"/>
      <c r="I10" s="62"/>
      <c r="J10" s="62"/>
      <c r="K10" s="62"/>
      <c r="L10" s="63"/>
      <c r="M10" s="49" t="s">
        <v>29</v>
      </c>
      <c r="N10" s="45" t="s">
        <v>8</v>
      </c>
    </row>
    <row r="11" spans="1:14" ht="113.25" customHeight="1">
      <c r="A11" s="45"/>
      <c r="B11" s="45"/>
      <c r="C11" s="50"/>
      <c r="D11" s="45"/>
      <c r="E11" s="45"/>
      <c r="F11" s="45"/>
      <c r="G11" s="6" t="s">
        <v>48</v>
      </c>
      <c r="H11" s="6" t="s">
        <v>49</v>
      </c>
      <c r="I11" s="6" t="s">
        <v>50</v>
      </c>
      <c r="J11" s="6" t="s">
        <v>51</v>
      </c>
      <c r="K11" s="6" t="s">
        <v>52</v>
      </c>
      <c r="L11" s="6" t="s">
        <v>53</v>
      </c>
      <c r="M11" s="50"/>
      <c r="N11" s="45"/>
    </row>
    <row r="12" spans="1:14" ht="15">
      <c r="A12" s="5">
        <v>1</v>
      </c>
      <c r="B12" s="7">
        <v>2</v>
      </c>
      <c r="C12" s="5">
        <v>3</v>
      </c>
      <c r="D12" s="7">
        <v>4</v>
      </c>
      <c r="E12" s="5">
        <v>5</v>
      </c>
      <c r="F12" s="7">
        <v>6</v>
      </c>
      <c r="G12" s="5">
        <v>7</v>
      </c>
      <c r="H12" s="7">
        <v>8</v>
      </c>
      <c r="I12" s="5">
        <v>9</v>
      </c>
      <c r="J12" s="7">
        <v>10</v>
      </c>
      <c r="K12" s="5">
        <v>11</v>
      </c>
      <c r="L12" s="5">
        <v>12</v>
      </c>
      <c r="M12" s="5">
        <v>13</v>
      </c>
      <c r="N12" s="5">
        <v>14</v>
      </c>
    </row>
    <row r="13" spans="1:14" ht="60">
      <c r="A13" s="5">
        <v>1</v>
      </c>
      <c r="B13" s="9" t="s">
        <v>14</v>
      </c>
      <c r="C13" s="7" t="s">
        <v>15</v>
      </c>
      <c r="D13" s="8">
        <v>5500</v>
      </c>
      <c r="E13" s="9" t="s">
        <v>38</v>
      </c>
      <c r="F13" s="9">
        <v>4</v>
      </c>
      <c r="G13" s="10">
        <v>29</v>
      </c>
      <c r="H13" s="10">
        <v>30</v>
      </c>
      <c r="I13" s="10">
        <v>28</v>
      </c>
      <c r="J13" s="10">
        <v>29</v>
      </c>
      <c r="K13" s="10" t="s">
        <v>34</v>
      </c>
      <c r="L13" s="10" t="s">
        <v>34</v>
      </c>
      <c r="M13" s="10">
        <v>29</v>
      </c>
      <c r="N13" s="10">
        <v>159500</v>
      </c>
    </row>
    <row r="14" spans="1:14" ht="75">
      <c r="A14" s="5">
        <v>2</v>
      </c>
      <c r="B14" s="25" t="s">
        <v>16</v>
      </c>
      <c r="C14" s="5" t="s">
        <v>15</v>
      </c>
      <c r="D14" s="11">
        <v>1300</v>
      </c>
      <c r="E14" s="12" t="s">
        <v>39</v>
      </c>
      <c r="F14" s="9">
        <v>4</v>
      </c>
      <c r="G14" s="10">
        <v>32.68</v>
      </c>
      <c r="H14" s="10">
        <v>27</v>
      </c>
      <c r="I14" s="10">
        <v>23</v>
      </c>
      <c r="J14" s="10">
        <v>28</v>
      </c>
      <c r="K14" s="10" t="s">
        <v>34</v>
      </c>
      <c r="L14" s="10" t="s">
        <v>34</v>
      </c>
      <c r="M14" s="10">
        <v>27.67</v>
      </c>
      <c r="N14" s="10">
        <v>35971</v>
      </c>
    </row>
    <row r="15" spans="1:14" ht="75">
      <c r="A15" s="5">
        <v>3</v>
      </c>
      <c r="B15" s="20" t="s">
        <v>17</v>
      </c>
      <c r="C15" s="13" t="s">
        <v>15</v>
      </c>
      <c r="D15" s="14">
        <v>7500</v>
      </c>
      <c r="E15" s="15" t="s">
        <v>40</v>
      </c>
      <c r="F15" s="9">
        <v>4</v>
      </c>
      <c r="G15" s="10">
        <v>37.1622</v>
      </c>
      <c r="H15" s="10">
        <v>22</v>
      </c>
      <c r="I15" s="10">
        <v>30</v>
      </c>
      <c r="J15" s="10">
        <v>30</v>
      </c>
      <c r="K15" s="10" t="s">
        <v>34</v>
      </c>
      <c r="L15" s="10" t="s">
        <v>34</v>
      </c>
      <c r="M15" s="10">
        <v>29.79</v>
      </c>
      <c r="N15" s="10">
        <v>223425</v>
      </c>
    </row>
    <row r="16" spans="1:14" ht="75.75" customHeight="1">
      <c r="A16" s="5">
        <v>4</v>
      </c>
      <c r="B16" s="20" t="s">
        <v>18</v>
      </c>
      <c r="C16" s="10" t="s">
        <v>15</v>
      </c>
      <c r="D16" s="14">
        <v>2000</v>
      </c>
      <c r="E16" s="15" t="s">
        <v>41</v>
      </c>
      <c r="F16" s="9">
        <v>4</v>
      </c>
      <c r="G16" s="10">
        <v>29.48</v>
      </c>
      <c r="H16" s="10">
        <v>31</v>
      </c>
      <c r="I16" s="10">
        <v>30</v>
      </c>
      <c r="J16" s="10">
        <v>30</v>
      </c>
      <c r="K16" s="10" t="s">
        <v>34</v>
      </c>
      <c r="L16" s="10" t="s">
        <v>34</v>
      </c>
      <c r="M16" s="10">
        <v>30.12</v>
      </c>
      <c r="N16" s="10">
        <v>60240</v>
      </c>
    </row>
    <row r="17" spans="1:14" ht="78" customHeight="1">
      <c r="A17" s="5">
        <v>5</v>
      </c>
      <c r="B17" s="20" t="s">
        <v>19</v>
      </c>
      <c r="C17" s="10" t="s">
        <v>15</v>
      </c>
      <c r="D17" s="14">
        <v>16800</v>
      </c>
      <c r="E17" s="15" t="s">
        <v>42</v>
      </c>
      <c r="F17" s="9">
        <v>4</v>
      </c>
      <c r="G17" s="10">
        <v>20</v>
      </c>
      <c r="H17" s="10">
        <v>22</v>
      </c>
      <c r="I17" s="10">
        <v>23</v>
      </c>
      <c r="J17" s="10">
        <v>22.2</v>
      </c>
      <c r="K17" s="10" t="s">
        <v>34</v>
      </c>
      <c r="L17" s="10" t="s">
        <v>34</v>
      </c>
      <c r="M17" s="10">
        <v>21.8</v>
      </c>
      <c r="N17" s="10">
        <v>366240</v>
      </c>
    </row>
    <row r="18" spans="1:14" ht="45">
      <c r="A18" s="5">
        <v>6</v>
      </c>
      <c r="B18" s="20" t="s">
        <v>20</v>
      </c>
      <c r="C18" s="10" t="s">
        <v>15</v>
      </c>
      <c r="D18" s="14">
        <v>9400</v>
      </c>
      <c r="E18" s="15" t="s">
        <v>43</v>
      </c>
      <c r="F18" s="9">
        <v>4</v>
      </c>
      <c r="G18" s="10">
        <v>90</v>
      </c>
      <c r="H18" s="16">
        <v>95</v>
      </c>
      <c r="I18" s="17">
        <v>100</v>
      </c>
      <c r="J18" s="16">
        <v>112.6</v>
      </c>
      <c r="K18" s="10" t="s">
        <v>34</v>
      </c>
      <c r="L18" s="10" t="s">
        <v>34</v>
      </c>
      <c r="M18" s="10">
        <v>101.9</v>
      </c>
      <c r="N18" s="10">
        <v>957860</v>
      </c>
    </row>
    <row r="19" spans="1:14" ht="48" customHeight="1">
      <c r="A19" s="5">
        <v>7</v>
      </c>
      <c r="B19" s="20" t="s">
        <v>21</v>
      </c>
      <c r="C19" s="10" t="s">
        <v>15</v>
      </c>
      <c r="D19" s="14">
        <v>2700</v>
      </c>
      <c r="E19" s="15" t="s">
        <v>46</v>
      </c>
      <c r="F19" s="9">
        <v>4</v>
      </c>
      <c r="G19" s="10">
        <v>90</v>
      </c>
      <c r="H19" s="16">
        <v>95</v>
      </c>
      <c r="I19" s="17">
        <v>100</v>
      </c>
      <c r="J19" s="16">
        <v>111.8</v>
      </c>
      <c r="K19" s="10" t="s">
        <v>34</v>
      </c>
      <c r="L19" s="10" t="s">
        <v>34</v>
      </c>
      <c r="M19" s="10">
        <v>99.22</v>
      </c>
      <c r="N19" s="10">
        <v>267894</v>
      </c>
    </row>
    <row r="20" spans="1:14" ht="46.5" customHeight="1">
      <c r="A20" s="5">
        <v>8</v>
      </c>
      <c r="B20" s="20" t="s">
        <v>22</v>
      </c>
      <c r="C20" s="10" t="s">
        <v>15</v>
      </c>
      <c r="D20" s="14">
        <v>4200</v>
      </c>
      <c r="E20" s="15" t="s">
        <v>58</v>
      </c>
      <c r="F20" s="9">
        <v>4</v>
      </c>
      <c r="G20" s="10">
        <v>115</v>
      </c>
      <c r="H20" s="16">
        <v>120</v>
      </c>
      <c r="I20" s="17">
        <v>130</v>
      </c>
      <c r="J20" s="16">
        <v>132.32</v>
      </c>
      <c r="K20" s="10" t="s">
        <v>34</v>
      </c>
      <c r="L20" s="10" t="s">
        <v>34</v>
      </c>
      <c r="M20" s="10">
        <v>124.33</v>
      </c>
      <c r="N20" s="10">
        <v>522186</v>
      </c>
    </row>
    <row r="21" spans="1:14" ht="120.75" customHeight="1">
      <c r="A21" s="5">
        <v>9</v>
      </c>
      <c r="B21" s="20" t="s">
        <v>55</v>
      </c>
      <c r="C21" s="10" t="s">
        <v>28</v>
      </c>
      <c r="D21" s="14">
        <v>200</v>
      </c>
      <c r="E21" s="15" t="s">
        <v>59</v>
      </c>
      <c r="F21" s="9">
        <v>4</v>
      </c>
      <c r="G21" s="10">
        <v>65</v>
      </c>
      <c r="H21" s="16">
        <v>70</v>
      </c>
      <c r="I21" s="17">
        <v>80</v>
      </c>
      <c r="J21" s="16">
        <v>84.12</v>
      </c>
      <c r="K21" s="10" t="s">
        <v>34</v>
      </c>
      <c r="L21" s="10" t="s">
        <v>34</v>
      </c>
      <c r="M21" s="10">
        <v>74.78</v>
      </c>
      <c r="N21" s="10">
        <v>14956</v>
      </c>
    </row>
    <row r="22" spans="1:14" ht="45" customHeight="1">
      <c r="A22" s="5">
        <v>10</v>
      </c>
      <c r="B22" s="20" t="s">
        <v>23</v>
      </c>
      <c r="C22" s="10" t="s">
        <v>15</v>
      </c>
      <c r="D22" s="14">
        <v>200</v>
      </c>
      <c r="E22" s="15" t="s">
        <v>60</v>
      </c>
      <c r="F22" s="9">
        <v>4</v>
      </c>
      <c r="G22" s="10">
        <v>130</v>
      </c>
      <c r="H22" s="16">
        <v>135</v>
      </c>
      <c r="I22" s="17">
        <v>150</v>
      </c>
      <c r="J22" s="16">
        <v>165.2</v>
      </c>
      <c r="K22" s="10" t="s">
        <v>34</v>
      </c>
      <c r="L22" s="10" t="s">
        <v>34</v>
      </c>
      <c r="M22" s="10">
        <v>145.05</v>
      </c>
      <c r="N22" s="10">
        <v>29010</v>
      </c>
    </row>
    <row r="23" spans="1:14" ht="103.5" customHeight="1">
      <c r="A23" s="5">
        <v>11</v>
      </c>
      <c r="B23" s="20" t="s">
        <v>32</v>
      </c>
      <c r="C23" s="10" t="s">
        <v>28</v>
      </c>
      <c r="D23" s="14">
        <v>4780</v>
      </c>
      <c r="E23" s="15" t="s">
        <v>47</v>
      </c>
      <c r="F23" s="9">
        <v>3</v>
      </c>
      <c r="G23" s="10">
        <v>110</v>
      </c>
      <c r="H23" s="16">
        <v>115</v>
      </c>
      <c r="I23" s="17"/>
      <c r="J23" s="16">
        <v>93.45</v>
      </c>
      <c r="K23" s="10" t="s">
        <v>34</v>
      </c>
      <c r="L23" s="10" t="s">
        <v>34</v>
      </c>
      <c r="M23" s="10">
        <v>106.15</v>
      </c>
      <c r="N23" s="10">
        <v>507397</v>
      </c>
    </row>
    <row r="24" spans="1:14" ht="74.25" customHeight="1">
      <c r="A24" s="5">
        <v>12</v>
      </c>
      <c r="B24" s="20" t="s">
        <v>24</v>
      </c>
      <c r="C24" s="10" t="s">
        <v>28</v>
      </c>
      <c r="D24" s="14">
        <v>3280</v>
      </c>
      <c r="E24" s="15" t="s">
        <v>56</v>
      </c>
      <c r="F24" s="9">
        <v>4</v>
      </c>
      <c r="G24" s="16">
        <v>40</v>
      </c>
      <c r="H24" s="16">
        <v>45</v>
      </c>
      <c r="I24" s="17">
        <v>48</v>
      </c>
      <c r="J24" s="16">
        <v>51</v>
      </c>
      <c r="K24" s="10" t="s">
        <v>34</v>
      </c>
      <c r="L24" s="10" t="s">
        <v>34</v>
      </c>
      <c r="M24" s="10">
        <v>46</v>
      </c>
      <c r="N24" s="10">
        <v>150880</v>
      </c>
    </row>
    <row r="25" spans="1:14" ht="76.5" customHeight="1">
      <c r="A25" s="5">
        <v>13</v>
      </c>
      <c r="B25" s="20" t="s">
        <v>30</v>
      </c>
      <c r="C25" s="10" t="s">
        <v>15</v>
      </c>
      <c r="D25" s="14">
        <v>90</v>
      </c>
      <c r="E25" s="15" t="s">
        <v>61</v>
      </c>
      <c r="F25" s="9">
        <v>4</v>
      </c>
      <c r="G25" s="10">
        <v>250</v>
      </c>
      <c r="H25" s="16">
        <v>250</v>
      </c>
      <c r="I25" s="17">
        <v>255</v>
      </c>
      <c r="J25" s="16">
        <v>225</v>
      </c>
      <c r="K25" s="10" t="s">
        <v>34</v>
      </c>
      <c r="L25" s="10" t="s">
        <v>34</v>
      </c>
      <c r="M25" s="10">
        <v>245</v>
      </c>
      <c r="N25" s="10">
        <v>22050</v>
      </c>
    </row>
    <row r="26" spans="1:14" ht="93" customHeight="1">
      <c r="A26" s="5">
        <v>14</v>
      </c>
      <c r="B26" s="20" t="s">
        <v>25</v>
      </c>
      <c r="C26" s="10" t="s">
        <v>15</v>
      </c>
      <c r="D26" s="14">
        <v>160</v>
      </c>
      <c r="E26" s="15" t="s">
        <v>57</v>
      </c>
      <c r="F26" s="9">
        <v>3</v>
      </c>
      <c r="G26" s="10">
        <v>330</v>
      </c>
      <c r="H26" s="16">
        <v>350</v>
      </c>
      <c r="I26" s="10" t="s">
        <v>34</v>
      </c>
      <c r="J26" s="16">
        <v>320</v>
      </c>
      <c r="K26" s="10" t="s">
        <v>34</v>
      </c>
      <c r="L26" s="10" t="s">
        <v>34</v>
      </c>
      <c r="M26" s="10">
        <v>206.59</v>
      </c>
      <c r="N26" s="10">
        <v>33054.4</v>
      </c>
    </row>
    <row r="27" spans="1:14" ht="60.75" customHeight="1">
      <c r="A27" s="5">
        <v>15</v>
      </c>
      <c r="B27" s="25" t="s">
        <v>26</v>
      </c>
      <c r="C27" s="13" t="s">
        <v>15</v>
      </c>
      <c r="D27" s="14">
        <v>52</v>
      </c>
      <c r="E27" s="15" t="s">
        <v>62</v>
      </c>
      <c r="F27" s="9">
        <v>3</v>
      </c>
      <c r="G27" s="10">
        <v>150</v>
      </c>
      <c r="H27" s="16">
        <v>135</v>
      </c>
      <c r="I27" s="10" t="s">
        <v>34</v>
      </c>
      <c r="J27" s="16">
        <v>126</v>
      </c>
      <c r="K27" s="10" t="s">
        <v>34</v>
      </c>
      <c r="L27" s="10" t="s">
        <v>34</v>
      </c>
      <c r="M27" s="10">
        <v>137</v>
      </c>
      <c r="N27" s="10">
        <v>71240</v>
      </c>
    </row>
    <row r="28" spans="1:14" ht="46.5" customHeight="1">
      <c r="A28" s="5">
        <v>16</v>
      </c>
      <c r="B28" s="20" t="s">
        <v>27</v>
      </c>
      <c r="C28" s="10" t="s">
        <v>28</v>
      </c>
      <c r="D28" s="14">
        <v>3300</v>
      </c>
      <c r="E28" s="23" t="s">
        <v>37</v>
      </c>
      <c r="F28" s="9">
        <v>4</v>
      </c>
      <c r="G28" s="16">
        <v>40</v>
      </c>
      <c r="H28" s="16">
        <v>41</v>
      </c>
      <c r="I28" s="17">
        <v>43</v>
      </c>
      <c r="J28" s="16">
        <v>48.56</v>
      </c>
      <c r="K28" s="10" t="s">
        <v>34</v>
      </c>
      <c r="L28" s="10" t="s">
        <v>34</v>
      </c>
      <c r="M28" s="10">
        <v>43.14</v>
      </c>
      <c r="N28" s="10">
        <v>142362</v>
      </c>
    </row>
    <row r="29" spans="1:14" ht="60.75" customHeight="1">
      <c r="A29" s="5">
        <v>17</v>
      </c>
      <c r="B29" s="20" t="s">
        <v>44</v>
      </c>
      <c r="C29" s="10" t="s">
        <v>15</v>
      </c>
      <c r="D29" s="21">
        <v>380</v>
      </c>
      <c r="E29" s="24" t="s">
        <v>63</v>
      </c>
      <c r="F29" s="22">
        <v>3</v>
      </c>
      <c r="G29" s="10">
        <v>140</v>
      </c>
      <c r="H29" s="10"/>
      <c r="I29" s="19">
        <v>150</v>
      </c>
      <c r="J29" s="10">
        <v>180</v>
      </c>
      <c r="K29" s="10" t="s">
        <v>34</v>
      </c>
      <c r="L29" s="10" t="s">
        <v>34</v>
      </c>
      <c r="M29" s="10">
        <v>156.67</v>
      </c>
      <c r="N29" s="10">
        <v>59534.6</v>
      </c>
    </row>
    <row r="30" spans="1:14" ht="76.5" customHeight="1">
      <c r="A30" s="5">
        <v>18</v>
      </c>
      <c r="B30" s="20" t="s">
        <v>45</v>
      </c>
      <c r="C30" s="10" t="s">
        <v>15</v>
      </c>
      <c r="D30" s="21">
        <v>380</v>
      </c>
      <c r="E30" s="24" t="s">
        <v>64</v>
      </c>
      <c r="F30" s="22">
        <v>3</v>
      </c>
      <c r="G30" s="10">
        <v>130</v>
      </c>
      <c r="H30" s="10"/>
      <c r="I30" s="19">
        <v>130</v>
      </c>
      <c r="J30" s="10">
        <v>140</v>
      </c>
      <c r="K30" s="10" t="s">
        <v>34</v>
      </c>
      <c r="L30" s="10" t="s">
        <v>34</v>
      </c>
      <c r="M30" s="10">
        <v>133.33</v>
      </c>
      <c r="N30" s="10">
        <v>50665.4</v>
      </c>
    </row>
    <row r="31" spans="1:14" ht="14.25">
      <c r="A31" s="41" t="s">
        <v>12</v>
      </c>
      <c r="B31" s="42"/>
      <c r="C31" s="42"/>
      <c r="D31" s="42"/>
      <c r="E31" s="42"/>
      <c r="F31" s="42"/>
      <c r="G31" s="42"/>
      <c r="H31" s="42"/>
      <c r="I31" s="42"/>
      <c r="J31" s="42"/>
      <c r="K31" s="42"/>
      <c r="L31" s="42"/>
      <c r="M31" s="42"/>
      <c r="N31" s="18">
        <f>SUM(N13:N30)</f>
        <v>3674465.4</v>
      </c>
    </row>
    <row r="32" ht="6" customHeight="1"/>
    <row r="33" spans="1:14" ht="14.25">
      <c r="A33" s="26" t="s">
        <v>6</v>
      </c>
      <c r="B33" s="26"/>
      <c r="C33" s="27"/>
      <c r="D33" s="27"/>
      <c r="E33" s="27"/>
      <c r="F33" s="27"/>
      <c r="G33" s="27"/>
      <c r="H33" s="27"/>
      <c r="I33" s="27"/>
      <c r="J33" s="27"/>
      <c r="K33" s="27"/>
      <c r="L33" s="27"/>
      <c r="M33" s="27"/>
      <c r="N33" s="27"/>
    </row>
    <row r="34" spans="1:14" ht="14.25">
      <c r="A34" s="27"/>
      <c r="B34" s="27"/>
      <c r="C34" s="27"/>
      <c r="D34" s="27"/>
      <c r="E34" s="27"/>
      <c r="F34" s="27"/>
      <c r="G34" s="27"/>
      <c r="H34" s="27"/>
      <c r="I34" s="27"/>
      <c r="J34" s="27"/>
      <c r="K34" s="27"/>
      <c r="L34" s="27"/>
      <c r="M34" s="27"/>
      <c r="N34" s="27"/>
    </row>
    <row r="35" spans="1:14" ht="14.25">
      <c r="A35" s="27"/>
      <c r="B35" s="27"/>
      <c r="C35" s="27"/>
      <c r="D35" s="27"/>
      <c r="E35" s="27"/>
      <c r="F35" s="27"/>
      <c r="G35" s="27"/>
      <c r="H35" s="27"/>
      <c r="I35" s="27"/>
      <c r="J35" s="27"/>
      <c r="K35" s="27"/>
      <c r="L35" s="27"/>
      <c r="M35" s="27"/>
      <c r="N35" s="27"/>
    </row>
    <row r="36" spans="1:14" ht="14.25">
      <c r="A36" s="27"/>
      <c r="B36" s="27"/>
      <c r="C36" s="27"/>
      <c r="D36" s="27"/>
      <c r="E36" s="27"/>
      <c r="F36" s="27"/>
      <c r="G36" s="27"/>
      <c r="H36" s="27"/>
      <c r="I36" s="27"/>
      <c r="J36" s="27"/>
      <c r="K36" s="27"/>
      <c r="L36" s="27"/>
      <c r="M36" s="27"/>
      <c r="N36" s="27"/>
    </row>
    <row r="37" spans="1:14" ht="87.75" customHeight="1">
      <c r="A37" s="48" t="s">
        <v>7</v>
      </c>
      <c r="B37" s="48"/>
      <c r="C37" s="48"/>
      <c r="D37" s="48"/>
      <c r="E37" s="48"/>
      <c r="F37" s="48"/>
      <c r="G37" s="48"/>
      <c r="H37" s="48"/>
      <c r="I37" s="48"/>
      <c r="J37" s="48"/>
      <c r="K37" s="48"/>
      <c r="L37" s="48"/>
      <c r="M37" s="48"/>
      <c r="N37" s="48"/>
    </row>
    <row r="38" spans="1:14" ht="14.25">
      <c r="A38" s="26" t="s">
        <v>13</v>
      </c>
      <c r="B38" s="27"/>
      <c r="C38" s="27"/>
      <c r="D38" s="27"/>
      <c r="E38" s="27"/>
      <c r="F38" s="27"/>
      <c r="G38" s="27"/>
      <c r="H38" s="27"/>
      <c r="I38" s="27"/>
      <c r="J38" s="27"/>
      <c r="K38" s="27"/>
      <c r="L38" s="27"/>
      <c r="M38" s="27"/>
      <c r="N38" s="27"/>
    </row>
  </sheetData>
  <sheetProtection/>
  <mergeCells count="17">
    <mergeCell ref="B10:B11"/>
    <mergeCell ref="E10:E11"/>
    <mergeCell ref="A37:N37"/>
    <mergeCell ref="A31:M31"/>
    <mergeCell ref="A7:N7"/>
    <mergeCell ref="A6:N6"/>
    <mergeCell ref="A10:A11"/>
    <mergeCell ref="L1:N1"/>
    <mergeCell ref="C10:C11"/>
    <mergeCell ref="A2:N2"/>
    <mergeCell ref="A3:N3"/>
    <mergeCell ref="N10:N11"/>
    <mergeCell ref="A8:N8"/>
    <mergeCell ref="F10:F11"/>
    <mergeCell ref="M10:M11"/>
    <mergeCell ref="G10:L10"/>
    <mergeCell ref="D10:D11"/>
  </mergeCells>
  <printOptions horizontalCentered="1"/>
  <pageMargins left="0.2362204724409449" right="0.2362204724409449" top="0.7480314960629921" bottom="0.7480314960629921" header="0.31496062992125984" footer="0.31496062992125984"/>
  <pageSetup fitToHeight="5" fitToWidth="1" horizontalDpi="600" verticalDpi="600" orientation="landscape" paperSize="9" scale="77" r:id="rId2"/>
  <rowBreaks count="2" manualBreakCount="2">
    <brk id="22" max="18" man="1"/>
    <brk id="25" max="1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Гуляева Лариса Леонтиновна</cp:lastModifiedBy>
  <cp:lastPrinted>2018-01-23T11:46:33Z</cp:lastPrinted>
  <dcterms:created xsi:type="dcterms:W3CDTF">1996-10-08T23:32:33Z</dcterms:created>
  <dcterms:modified xsi:type="dcterms:W3CDTF">2018-02-05T08:46:05Z</dcterms:modified>
  <cp:category/>
  <cp:version/>
  <cp:contentType/>
  <cp:contentStatus/>
</cp:coreProperties>
</file>