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0"/>
  </bookViews>
  <sheets>
    <sheet name="овощи" sheetId="1" r:id="rId1"/>
    <sheet name="школы" sheetId="2" r:id="rId2"/>
    <sheet name="сады" sheetId="3" r:id="rId3"/>
  </sheets>
  <definedNames>
    <definedName name="_xlnm.Print_Area" localSheetId="0">'овощи'!$A$1:$K$20</definedName>
  </definedNames>
  <calcPr fullCalcOnLoad="1" refMode="R1C1"/>
</workbook>
</file>

<file path=xl/sharedStrings.xml><?xml version="1.0" encoding="utf-8"?>
<sst xmlns="http://schemas.openxmlformats.org/spreadsheetml/2006/main" count="98" uniqueCount="42">
  <si>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</si>
  <si>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</si>
  <si>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</si>
  <si>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</si>
  <si>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</si>
  <si>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</si>
  <si>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</si>
  <si>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</si>
  <si>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</si>
  <si>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</si>
  <si>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</si>
  <si>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ИТОГО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</si>
  <si>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</si>
  <si>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</si>
  <si>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Муниципальное бюджетное общеобразовательное учреждение "Средняя общеобразовательная школа №5"</t>
  </si>
  <si>
    <t>Коммерческое предложение № 128 от 31.10.2019 г.</t>
  </si>
  <si>
    <t>Коммерческое предложение  б/н  от 28.10.2019 г.</t>
  </si>
  <si>
    <t>Коммерческое предложение б/н от 21.10.2019 г.</t>
  </si>
  <si>
    <t>IV. ОБОСНОВАНИЕ НАЧАЛЬНОЙ (МАКСИМАЛЬНОЙ) ЦЕНЫ КОНТРАКТА, НАЧАЛЬНЫХ ЦЕН ЕДИНИЦ ТОВАРА, РАБОТЫ, УСЛУГИ</t>
  </si>
  <si>
    <t>кг</t>
  </si>
  <si>
    <t>Директор школы ______________________ Л.Н.Балуева</t>
  </si>
  <si>
    <t>Исполнитель: заведующий хозяйством ____________________ Котельникова Л.Г.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</si>
  <si>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(фрукты, овощи, джем)</t>
  </si>
  <si>
    <t xml:space="preserve">Говядина замороженная. Вид мяса по способу обработки: Бескостное. Вид мяса по способу разделки: Отруб. </t>
  </si>
  <si>
    <t xml:space="preserve">Рыба лососевая мороженая. Вид разделки: потрошеная обезглавленная. Сорт рыбы: первый. Вид рыбы: Горбуша.
</t>
  </si>
  <si>
    <t xml:space="preserve">Сельдь соленая. Вид засола: слабосоленая. Вид разделки: неразделанная. Сорт: первый. </t>
  </si>
  <si>
    <t xml:space="preserve">Консервы рыбные натуральные. Наименование рыбы: сайра. </t>
  </si>
  <si>
    <t>Килограмм</t>
  </si>
  <si>
    <t>Директор ______________________ Л.Н. Балуева</t>
  </si>
  <si>
    <t>Изделия макаронные</t>
  </si>
  <si>
    <t>Соль пищевая</t>
  </si>
  <si>
    <t>Мука пшеничная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</si>
  <si>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</si>
  <si>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Вид соли по способу производства: Выварочная. Соль йодированная: Да. Сорт: Экстра.</t>
  </si>
  <si>
    <t>Вид муки: Хлебопекарная. Сорт пшеничной хлебопекарной муки, не ниже: Высший.</t>
  </si>
  <si>
    <t>Коммерческое предложение № 26 от 15.11.2021 г.</t>
  </si>
  <si>
    <t>4*</t>
  </si>
  <si>
    <t>Коммерческое предложение № 32 от 15.11.2021 г.</t>
  </si>
  <si>
    <t>Коммерческое предложение № 33 от 15.11.2021 г.</t>
  </si>
  <si>
    <t>Коммерческое предложение № 34 от 15.11.2021 г.</t>
  </si>
  <si>
    <t>-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</si>
  <si>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(макаронные изделия, соль, мука) для дошкольных групп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</si>
</sst>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PT Astra Serif"/>
      <family val="1"/>
    </font>
    <font>
      <b/>
      <sz val="11"/>
      <color rgb="FF000000"/>
      <name val="PT Astra Serif"/>
      <family val="1"/>
    </font>
    <font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2" fontId="42" fillId="33" borderId="11" xfId="0" applyNumberFormat="1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/>
    </xf>
    <xf numFmtId="43" fontId="42" fillId="33" borderId="10" xfId="58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wrapText="1"/>
    </xf>
    <xf numFmtId="0" fontId="44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164" fontId="44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43" fontId="44" fillId="33" borderId="0" xfId="0" applyNumberFormat="1" applyFont="1" applyFill="1" applyAlignment="1">
      <alignment/>
    </xf>
    <xf numFmtId="0" fontId="42" fillId="33" borderId="10" xfId="0" applyFont="1" applyFill="1" applyBorder="1" applyAlignment="1">
      <alignment horizontal="center" vertical="top"/>
    </xf>
    <xf numFmtId="0" fontId="43" fillId="33" borderId="1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43" fontId="45" fillId="33" borderId="10" xfId="58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43" fontId="42" fillId="33" borderId="0" xfId="0" applyNumberFormat="1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 vertical="center"/>
    </xf>
    <xf numFmtId="2" fontId="48" fillId="33" borderId="11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vertical="center"/>
    </xf>
    <xf numFmtId="43" fontId="48" fillId="33" borderId="10" xfId="58" applyFont="1" applyFill="1" applyBorder="1" applyAlignment="1">
      <alignment horizontal="center" vertical="center"/>
    </xf>
    <xf numFmtId="43" fontId="49" fillId="33" borderId="10" xfId="58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43" fontId="6" fillId="33" borderId="0" xfId="0" applyNumberFormat="1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left" vertical="center" wrapText="1"/>
    </xf>
    <xf numFmtId="43" fontId="48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justify" vertical="top" wrapText="1"/>
    </xf>
    <xf numFmtId="0" fontId="48" fillId="33" borderId="10" xfId="0" applyFont="1" applyFill="1" applyBorder="1" applyAlignment="1">
      <alignment horizontal="center" vertical="top"/>
    </xf>
    <xf numFmtId="0" fontId="48" fillId="33" borderId="12" xfId="0" applyFont="1" applyFill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4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6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0" fontId="6" fillId="33" borderId="16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7.8515625" style="38" customWidth="1"/>
    <col min="2" max="2" width="17.8515625" style="59" customWidth="1"/>
    <col min="3" max="3" width="50.140625" style="38" customWidth="1"/>
    <col min="4" max="4" width="7.140625" style="38" customWidth="1"/>
    <col min="5" max="5" width="9.57421875" style="38" customWidth="1"/>
    <col min="6" max="9" width="9.140625" style="38" customWidth="1"/>
    <col min="10" max="10" width="12.421875" style="38" customWidth="1"/>
    <col min="11" max="11" width="16.140625" style="38" customWidth="1"/>
    <col min="12" max="16384" width="9.140625" style="38" customWidth="1"/>
  </cols>
  <sheetData>
    <row r="1" spans="1:11" s="36" customFormat="1" ht="21" customHeight="1">
      <c r="A1" s="77" t="s">
        <v>18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37" customFormat="1" ht="30" customHeight="1">
      <c r="A2" s="78" t="s">
        <v>41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s="36" customFormat="1" ht="14.25" customHeight="1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9.5" customHeight="1">
      <c r="A4" s="71" t="s">
        <v>0</v>
      </c>
      <c r="B4" s="71" t="s">
        <v>8</v>
      </c>
      <c r="C4" s="71" t="s">
        <v>9</v>
      </c>
      <c r="D4" s="71" t="s">
        <v>10</v>
      </c>
      <c r="E4" s="71" t="s">
        <v>1</v>
      </c>
      <c r="F4" s="68" t="s">
        <v>2</v>
      </c>
      <c r="G4" s="69"/>
      <c r="H4" s="69"/>
      <c r="I4" s="70"/>
      <c r="J4" s="72" t="s">
        <v>6</v>
      </c>
      <c r="K4" s="72" t="s">
        <v>7</v>
      </c>
    </row>
    <row r="5" spans="1:11" ht="25.5" customHeight="1">
      <c r="A5" s="71"/>
      <c r="B5" s="72"/>
      <c r="C5" s="72"/>
      <c r="D5" s="71"/>
      <c r="E5" s="71"/>
      <c r="F5" s="66" t="s">
        <v>3</v>
      </c>
      <c r="G5" s="66" t="s">
        <v>4</v>
      </c>
      <c r="H5" s="66" t="s">
        <v>5</v>
      </c>
      <c r="I5" s="66" t="s">
        <v>36</v>
      </c>
      <c r="J5" s="80"/>
      <c r="K5" s="80"/>
    </row>
    <row r="6" spans="1:11" ht="90" customHeight="1">
      <c r="A6" s="63">
        <v>1</v>
      </c>
      <c r="B6" s="64" t="s">
        <v>29</v>
      </c>
      <c r="C6" s="62" t="s">
        <v>32</v>
      </c>
      <c r="D6" s="60" t="s">
        <v>27</v>
      </c>
      <c r="E6" s="39">
        <v>800</v>
      </c>
      <c r="F6" s="40" t="s">
        <v>40</v>
      </c>
      <c r="G6" s="40">
        <v>70</v>
      </c>
      <c r="H6" s="40">
        <v>65</v>
      </c>
      <c r="I6" s="40">
        <v>60</v>
      </c>
      <c r="J6" s="41">
        <f>ROUND((G6+H6+I6)/3,2)</f>
        <v>65</v>
      </c>
      <c r="K6" s="42">
        <f>J6*E6</f>
        <v>52000</v>
      </c>
    </row>
    <row r="7" spans="1:11" ht="30" customHeight="1">
      <c r="A7" s="63">
        <v>2</v>
      </c>
      <c r="B7" s="64" t="s">
        <v>30</v>
      </c>
      <c r="C7" s="65" t="s">
        <v>33</v>
      </c>
      <c r="D7" s="60" t="s">
        <v>27</v>
      </c>
      <c r="E7" s="39">
        <v>500</v>
      </c>
      <c r="F7" s="40" t="s">
        <v>40</v>
      </c>
      <c r="G7" s="40">
        <v>18</v>
      </c>
      <c r="H7" s="40">
        <v>15</v>
      </c>
      <c r="I7" s="40">
        <v>20</v>
      </c>
      <c r="J7" s="41">
        <f>ROUND((G7+H7+I7)/3,2)</f>
        <v>17.67</v>
      </c>
      <c r="K7" s="42">
        <f>J7*E7</f>
        <v>8835</v>
      </c>
    </row>
    <row r="8" spans="1:11" ht="30" customHeight="1">
      <c r="A8" s="63">
        <v>3</v>
      </c>
      <c r="B8" s="64" t="s">
        <v>31</v>
      </c>
      <c r="C8" s="65" t="s">
        <v>34</v>
      </c>
      <c r="D8" s="60" t="s">
        <v>27</v>
      </c>
      <c r="E8" s="61">
        <v>2200</v>
      </c>
      <c r="F8" s="40">
        <v>40</v>
      </c>
      <c r="G8" s="40">
        <v>45</v>
      </c>
      <c r="H8" s="40">
        <v>45</v>
      </c>
      <c r="I8" s="40">
        <v>41</v>
      </c>
      <c r="J8" s="41">
        <f>ROUND((F8+G8+H8+I8)/4,2)</f>
        <v>42.75</v>
      </c>
      <c r="K8" s="42">
        <f>J8*E8</f>
        <v>94050</v>
      </c>
    </row>
    <row r="9" spans="1:12" ht="15">
      <c r="A9" s="73" t="s">
        <v>12</v>
      </c>
      <c r="B9" s="74"/>
      <c r="C9" s="75"/>
      <c r="D9" s="74"/>
      <c r="E9" s="74"/>
      <c r="F9" s="74"/>
      <c r="G9" s="74"/>
      <c r="H9" s="74"/>
      <c r="I9" s="74"/>
      <c r="J9" s="76"/>
      <c r="K9" s="43">
        <f>SUM(K6:K8)</f>
        <v>154885</v>
      </c>
      <c r="L9" s="44"/>
    </row>
    <row r="10" spans="1:11" ht="15" customHeight="1">
      <c r="A10" s="45"/>
      <c r="B10" s="46"/>
      <c r="C10" s="45"/>
      <c r="D10" s="45"/>
      <c r="E10" s="45"/>
      <c r="F10" s="45"/>
      <c r="G10" s="45"/>
      <c r="H10" s="45"/>
      <c r="I10" s="45"/>
      <c r="J10" s="45"/>
      <c r="K10" s="47"/>
    </row>
    <row r="11" spans="1:11" s="36" customFormat="1" ht="15" customHeight="1">
      <c r="A11" s="48">
        <v>1</v>
      </c>
      <c r="B11" s="67" t="s">
        <v>35</v>
      </c>
      <c r="C11" s="67"/>
      <c r="D11" s="49"/>
      <c r="E11" s="49"/>
      <c r="F11" s="49"/>
      <c r="G11" s="49"/>
      <c r="H11" s="49"/>
      <c r="I11" s="49"/>
      <c r="J11" s="50"/>
      <c r="K11" s="51"/>
    </row>
    <row r="12" spans="1:11" s="36" customFormat="1" ht="15" customHeight="1">
      <c r="A12" s="48">
        <v>2</v>
      </c>
      <c r="B12" s="67" t="s">
        <v>37</v>
      </c>
      <c r="C12" s="67"/>
      <c r="D12" s="49"/>
      <c r="E12" s="49"/>
      <c r="F12" s="49"/>
      <c r="G12" s="49"/>
      <c r="H12" s="49"/>
      <c r="I12" s="49"/>
      <c r="J12" s="50"/>
      <c r="K12" s="51"/>
    </row>
    <row r="13" spans="1:11" s="36" customFormat="1" ht="15" customHeight="1">
      <c r="A13" s="48">
        <v>3</v>
      </c>
      <c r="B13" s="67" t="s">
        <v>38</v>
      </c>
      <c r="C13" s="67"/>
      <c r="D13" s="49"/>
      <c r="E13" s="49"/>
      <c r="F13" s="49"/>
      <c r="G13" s="49"/>
      <c r="H13" s="49"/>
      <c r="I13" s="49"/>
      <c r="J13" s="50"/>
      <c r="K13" s="51"/>
    </row>
    <row r="14" spans="1:11" s="36" customFormat="1" ht="15" customHeight="1">
      <c r="A14" s="48">
        <v>4</v>
      </c>
      <c r="B14" s="67" t="s">
        <v>39</v>
      </c>
      <c r="C14" s="67"/>
      <c r="D14" s="49"/>
      <c r="E14" s="49"/>
      <c r="F14" s="49"/>
      <c r="G14" s="49"/>
      <c r="H14" s="49"/>
      <c r="I14" s="49"/>
      <c r="J14" s="50"/>
      <c r="K14" s="51"/>
    </row>
    <row r="15" spans="1:11" ht="1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3" ht="15">
      <c r="A16" s="55" t="s">
        <v>14</v>
      </c>
      <c r="B16" s="56"/>
      <c r="C16" s="57"/>
    </row>
    <row r="17" spans="1:9" ht="15">
      <c r="A17" s="55" t="s">
        <v>28</v>
      </c>
      <c r="B17" s="56"/>
      <c r="C17" s="55"/>
      <c r="D17" s="55"/>
      <c r="E17" s="55"/>
      <c r="F17" s="55"/>
      <c r="G17" s="55"/>
      <c r="H17" s="55"/>
      <c r="I17" s="55"/>
    </row>
    <row r="18" spans="1:5" ht="15">
      <c r="A18" s="55" t="s">
        <v>21</v>
      </c>
      <c r="B18" s="55"/>
      <c r="C18" s="55"/>
      <c r="D18" s="58"/>
      <c r="E18" s="58"/>
    </row>
  </sheetData>
  <sheetProtection/>
  <mergeCells count="16">
    <mergeCell ref="A1:K1"/>
    <mergeCell ref="A2:K2"/>
    <mergeCell ref="A3:K3"/>
    <mergeCell ref="J4:J5"/>
    <mergeCell ref="K4:K5"/>
    <mergeCell ref="A4:A5"/>
    <mergeCell ref="B4:B5"/>
    <mergeCell ref="B14:C14"/>
    <mergeCell ref="B13:C13"/>
    <mergeCell ref="F4:I4"/>
    <mergeCell ref="C4:C5"/>
    <mergeCell ref="D4:D5"/>
    <mergeCell ref="E4:E5"/>
    <mergeCell ref="A9:J9"/>
    <mergeCell ref="B12:C12"/>
    <mergeCell ref="B11:C11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6" customFormat="1" ht="30" customHeight="1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15" customFormat="1" ht="14.2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9.5" customHeight="1">
      <c r="A4" s="84" t="s">
        <v>0</v>
      </c>
      <c r="B4" s="84" t="s">
        <v>8</v>
      </c>
      <c r="C4" s="84" t="s">
        <v>9</v>
      </c>
      <c r="D4" s="84" t="s">
        <v>10</v>
      </c>
      <c r="E4" s="84" t="s">
        <v>1</v>
      </c>
      <c r="F4" s="86" t="s">
        <v>2</v>
      </c>
      <c r="G4" s="87"/>
      <c r="H4" s="88"/>
      <c r="I4" s="85" t="s">
        <v>6</v>
      </c>
      <c r="J4" s="85" t="s">
        <v>7</v>
      </c>
    </row>
    <row r="5" spans="1:10" ht="25.5" customHeight="1">
      <c r="A5" s="84"/>
      <c r="B5" s="85"/>
      <c r="C5" s="84"/>
      <c r="D5" s="84"/>
      <c r="E5" s="84"/>
      <c r="F5" s="35" t="s">
        <v>3</v>
      </c>
      <c r="G5" s="35" t="s">
        <v>4</v>
      </c>
      <c r="H5" s="35" t="s">
        <v>5</v>
      </c>
      <c r="I5" s="89"/>
      <c r="J5" s="89"/>
    </row>
    <row r="6" spans="1:10" ht="45">
      <c r="A6" s="18">
        <v>1</v>
      </c>
      <c r="B6" s="1"/>
      <c r="C6" s="1" t="s">
        <v>23</v>
      </c>
      <c r="D6" s="2" t="s">
        <v>19</v>
      </c>
      <c r="E6" s="3">
        <v>3300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2112000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900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226503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105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16800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165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36960</v>
      </c>
    </row>
    <row r="14" spans="1:11" ht="15">
      <c r="A14" s="90" t="s">
        <v>12</v>
      </c>
      <c r="B14" s="91"/>
      <c r="C14" s="91"/>
      <c r="D14" s="91"/>
      <c r="E14" s="91"/>
      <c r="F14" s="91"/>
      <c r="G14" s="91"/>
      <c r="H14" s="91"/>
      <c r="I14" s="92"/>
      <c r="J14" s="22">
        <f>SUM(J6:J13)</f>
        <v>2392263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3" t="s">
        <v>15</v>
      </c>
      <c r="C16" s="93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3" t="s">
        <v>16</v>
      </c>
      <c r="C17" s="93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3" t="s">
        <v>17</v>
      </c>
      <c r="C18" s="93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4"/>
      <c r="B23" s="94"/>
      <c r="C23" s="94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7.8515625" style="8" customWidth="1"/>
    <col min="2" max="2" width="17.8515625" style="11" customWidth="1"/>
    <col min="3" max="3" width="50.140625" style="8" customWidth="1"/>
    <col min="4" max="4" width="7.140625" style="8" customWidth="1"/>
    <col min="5" max="5" width="9.57421875" style="8" customWidth="1"/>
    <col min="6" max="8" width="9.140625" style="8" customWidth="1"/>
    <col min="9" max="9" width="10.28125" style="8" customWidth="1"/>
    <col min="10" max="10" width="16.28125" style="8" customWidth="1"/>
    <col min="11" max="11" width="14.28125" style="8" bestFit="1" customWidth="1"/>
    <col min="12" max="16384" width="9.140625" style="8" customWidth="1"/>
  </cols>
  <sheetData>
    <row r="1" spans="1:10" s="15" customFormat="1" ht="33" customHeight="1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s="16" customFormat="1" ht="30" customHeight="1">
      <c r="A2" s="82" t="s">
        <v>22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s="15" customFormat="1" ht="14.25" customHeight="1">
      <c r="A3" s="83" t="s">
        <v>13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9.5" customHeight="1">
      <c r="A4" s="84" t="s">
        <v>0</v>
      </c>
      <c r="B4" s="84" t="s">
        <v>8</v>
      </c>
      <c r="C4" s="84" t="s">
        <v>9</v>
      </c>
      <c r="D4" s="84" t="s">
        <v>10</v>
      </c>
      <c r="E4" s="84" t="s">
        <v>1</v>
      </c>
      <c r="F4" s="86" t="s">
        <v>2</v>
      </c>
      <c r="G4" s="87"/>
      <c r="H4" s="88"/>
      <c r="I4" s="85" t="s">
        <v>6</v>
      </c>
      <c r="J4" s="85" t="s">
        <v>7</v>
      </c>
    </row>
    <row r="5" spans="1:10" ht="25.5" customHeight="1">
      <c r="A5" s="84"/>
      <c r="B5" s="85"/>
      <c r="C5" s="84"/>
      <c r="D5" s="84"/>
      <c r="E5" s="84"/>
      <c r="F5" s="35" t="s">
        <v>3</v>
      </c>
      <c r="G5" s="35" t="s">
        <v>4</v>
      </c>
      <c r="H5" s="35" t="s">
        <v>5</v>
      </c>
      <c r="I5" s="89"/>
      <c r="J5" s="89"/>
    </row>
    <row r="6" spans="1:10" ht="45">
      <c r="A6" s="18">
        <v>1</v>
      </c>
      <c r="B6" s="1"/>
      <c r="C6" s="1" t="s">
        <v>23</v>
      </c>
      <c r="D6" s="2" t="s">
        <v>19</v>
      </c>
      <c r="E6" s="3">
        <v>1700</v>
      </c>
      <c r="F6" s="4">
        <v>800</v>
      </c>
      <c r="G6" s="4">
        <v>600</v>
      </c>
      <c r="H6" s="4">
        <v>520</v>
      </c>
      <c r="I6" s="5">
        <f>ROUND((F6+G6+H6)/3,2)</f>
        <v>640</v>
      </c>
      <c r="J6" s="9"/>
    </row>
    <row r="7" spans="1:10" ht="15">
      <c r="A7" s="19" t="s">
        <v>11</v>
      </c>
      <c r="B7" s="20"/>
      <c r="C7" s="20"/>
      <c r="D7" s="20"/>
      <c r="E7" s="20"/>
      <c r="F7" s="20"/>
      <c r="G7" s="20"/>
      <c r="H7" s="20"/>
      <c r="I7" s="21"/>
      <c r="J7" s="9">
        <f>I6*E6</f>
        <v>1088000</v>
      </c>
    </row>
    <row r="8" spans="1:10" ht="30.75" customHeight="1">
      <c r="A8" s="18">
        <v>2</v>
      </c>
      <c r="B8" s="1"/>
      <c r="C8" s="30" t="s">
        <v>24</v>
      </c>
      <c r="D8" s="2" t="s">
        <v>19</v>
      </c>
      <c r="E8" s="3">
        <v>1330</v>
      </c>
      <c r="F8" s="4">
        <v>165</v>
      </c>
      <c r="G8" s="4">
        <v>300</v>
      </c>
      <c r="H8" s="4">
        <v>290</v>
      </c>
      <c r="I8" s="5">
        <f>ROUND((F8+G8+H8)/3,2)</f>
        <v>251.67</v>
      </c>
      <c r="J8" s="9"/>
    </row>
    <row r="9" spans="1:10" ht="15">
      <c r="A9" s="19" t="s">
        <v>11</v>
      </c>
      <c r="B9" s="20"/>
      <c r="C9" s="20"/>
      <c r="D9" s="20"/>
      <c r="E9" s="20"/>
      <c r="F9" s="20"/>
      <c r="G9" s="20"/>
      <c r="H9" s="20"/>
      <c r="I9" s="21"/>
      <c r="J9" s="9">
        <f>I8*E8</f>
        <v>334721.1</v>
      </c>
    </row>
    <row r="10" spans="1:10" ht="30">
      <c r="A10" s="18">
        <v>3</v>
      </c>
      <c r="B10" s="1"/>
      <c r="C10" s="1" t="s">
        <v>25</v>
      </c>
      <c r="D10" s="2" t="s">
        <v>19</v>
      </c>
      <c r="E10" s="3">
        <v>120</v>
      </c>
      <c r="F10" s="4">
        <v>205</v>
      </c>
      <c r="G10" s="4">
        <v>150</v>
      </c>
      <c r="H10" s="4">
        <v>125</v>
      </c>
      <c r="I10" s="5">
        <f>ROUND((F10+G10+H10)/3,2)</f>
        <v>160</v>
      </c>
      <c r="J10" s="9"/>
    </row>
    <row r="11" spans="1:10" ht="15">
      <c r="A11" s="19"/>
      <c r="B11" s="20"/>
      <c r="C11" s="20"/>
      <c r="D11" s="20"/>
      <c r="E11" s="20"/>
      <c r="F11" s="20"/>
      <c r="G11" s="20"/>
      <c r="H11" s="20"/>
      <c r="I11" s="21"/>
      <c r="J11" s="9">
        <f>I10*E10</f>
        <v>19200</v>
      </c>
    </row>
    <row r="12" spans="1:10" ht="30">
      <c r="A12" s="18">
        <v>4</v>
      </c>
      <c r="B12" s="1"/>
      <c r="C12" s="1" t="s">
        <v>26</v>
      </c>
      <c r="D12" s="2" t="s">
        <v>19</v>
      </c>
      <c r="E12" s="3">
        <v>0</v>
      </c>
      <c r="F12" s="4">
        <v>200</v>
      </c>
      <c r="G12" s="4">
        <v>280</v>
      </c>
      <c r="H12" s="4">
        <v>192</v>
      </c>
      <c r="I12" s="5">
        <f>ROUND((F12+G12+H12)/3,2)</f>
        <v>224</v>
      </c>
      <c r="J12" s="9"/>
    </row>
    <row r="13" spans="1:10" ht="15">
      <c r="A13" s="19" t="s">
        <v>11</v>
      </c>
      <c r="B13" s="20"/>
      <c r="C13" s="20"/>
      <c r="D13" s="20"/>
      <c r="E13" s="20"/>
      <c r="F13" s="20"/>
      <c r="G13" s="20"/>
      <c r="H13" s="20"/>
      <c r="I13" s="21"/>
      <c r="J13" s="9">
        <f>I12*E12</f>
        <v>0</v>
      </c>
    </row>
    <row r="14" spans="1:11" ht="15">
      <c r="A14" s="90" t="s">
        <v>12</v>
      </c>
      <c r="B14" s="91"/>
      <c r="C14" s="91"/>
      <c r="D14" s="91"/>
      <c r="E14" s="91"/>
      <c r="F14" s="91"/>
      <c r="G14" s="91"/>
      <c r="H14" s="91"/>
      <c r="I14" s="92"/>
      <c r="J14" s="22">
        <f>SUM(J6:J13)</f>
        <v>1441921.1</v>
      </c>
      <c r="K14" s="17"/>
    </row>
    <row r="15" spans="1:10" ht="15" customHeight="1">
      <c r="A15" s="6"/>
      <c r="B15" s="10"/>
      <c r="C15" s="6"/>
      <c r="D15" s="6"/>
      <c r="E15" s="6"/>
      <c r="F15" s="6"/>
      <c r="G15" s="6"/>
      <c r="H15" s="6"/>
      <c r="I15" s="6"/>
      <c r="J15" s="14"/>
    </row>
    <row r="16" spans="1:9" s="15" customFormat="1" ht="15" customHeight="1">
      <c r="A16" s="12">
        <v>1</v>
      </c>
      <c r="B16" s="93" t="s">
        <v>15</v>
      </c>
      <c r="C16" s="93"/>
      <c r="D16" s="23"/>
      <c r="E16" s="23"/>
      <c r="F16" s="23"/>
      <c r="G16" s="23"/>
      <c r="H16" s="23"/>
      <c r="I16" s="24"/>
    </row>
    <row r="17" spans="1:9" s="25" customFormat="1" ht="15" customHeight="1">
      <c r="A17" s="13">
        <v>2</v>
      </c>
      <c r="B17" s="93" t="s">
        <v>16</v>
      </c>
      <c r="C17" s="93"/>
      <c r="D17" s="23"/>
      <c r="E17" s="23"/>
      <c r="F17" s="23"/>
      <c r="G17" s="23"/>
      <c r="H17" s="23"/>
      <c r="I17" s="24"/>
    </row>
    <row r="18" spans="1:10" s="15" customFormat="1" ht="15" customHeight="1">
      <c r="A18" s="12">
        <v>3</v>
      </c>
      <c r="B18" s="93" t="s">
        <v>17</v>
      </c>
      <c r="C18" s="93"/>
      <c r="D18" s="23"/>
      <c r="E18" s="23"/>
      <c r="F18" s="23"/>
      <c r="G18" s="23"/>
      <c r="H18" s="23"/>
      <c r="I18" s="24"/>
      <c r="J18" s="26"/>
    </row>
    <row r="19" spans="1:10" ht="15">
      <c r="A19" s="27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3" customFormat="1" ht="15">
      <c r="A20" s="31" t="s">
        <v>14</v>
      </c>
      <c r="B20" s="32"/>
      <c r="C20" s="7"/>
      <c r="D20" s="8"/>
      <c r="E20" s="8"/>
      <c r="F20" s="8"/>
      <c r="G20" s="8"/>
      <c r="H20" s="8"/>
      <c r="I20" s="8"/>
      <c r="J20" s="8"/>
    </row>
    <row r="21" spans="1:10" s="33" customFormat="1" ht="15">
      <c r="A21" s="31" t="s">
        <v>20</v>
      </c>
      <c r="B21" s="32"/>
      <c r="C21" s="31"/>
      <c r="D21" s="31"/>
      <c r="E21" s="31"/>
      <c r="F21" s="31"/>
      <c r="G21" s="31"/>
      <c r="H21" s="31"/>
      <c r="I21" s="8"/>
      <c r="J21" s="8"/>
    </row>
    <row r="22" spans="1:10" s="33" customFormat="1" ht="15">
      <c r="A22" s="31" t="s">
        <v>21</v>
      </c>
      <c r="B22" s="31"/>
      <c r="C22" s="31"/>
      <c r="D22" s="34"/>
      <c r="E22" s="34"/>
      <c r="F22" s="34"/>
      <c r="G22" s="8"/>
      <c r="H22" s="8"/>
      <c r="I22" s="8"/>
      <c r="J22" s="8"/>
    </row>
    <row r="23" spans="1:10" s="33" customFormat="1" ht="15">
      <c r="A23" s="94"/>
      <c r="B23" s="94"/>
      <c r="C23" s="94"/>
      <c r="D23" s="34"/>
      <c r="E23" s="34"/>
      <c r="F23" s="34"/>
      <c r="G23" s="8"/>
      <c r="H23" s="8"/>
      <c r="I23" s="8"/>
      <c r="J23" s="8"/>
    </row>
  </sheetData>
  <sheetProtection/>
  <mergeCells count="16">
    <mergeCell ref="J4:J5"/>
    <mergeCell ref="A14:I14"/>
    <mergeCell ref="B16:C16"/>
    <mergeCell ref="B17:C17"/>
    <mergeCell ref="B18:C18"/>
    <mergeCell ref="A23:C23"/>
    <mergeCell ref="A1:J1"/>
    <mergeCell ref="A2:J2"/>
    <mergeCell ref="A3:J3"/>
    <mergeCell ref="A4:A5"/>
    <mergeCell ref="B4:B5"/>
    <mergeCell ref="C4:C5"/>
    <mergeCell ref="D4:D5"/>
    <mergeCell ref="E4:E5"/>
    <mergeCell ref="F4:H4"/>
    <mergeCell ref="I4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Пользователь</cp:lastModifiedBy>
  <cp:lastPrinted>2021-04-08T07:57:56Z</cp:lastPrinted>
  <dcterms:created xsi:type="dcterms:W3CDTF">2014-02-14T07:05:08Z</dcterms:created>
  <dcterms:modified xsi:type="dcterms:W3CDTF">2021-11-26T07:13:06Z</dcterms:modified>
  <cp:category/>
  <cp:version/>
  <cp:contentType/>
  <cp:contentStatus/>
</cp:coreProperties>
</file>