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6608" windowHeight="9432" activeTab="0"/>
  </bookViews>
  <sheets>
    <sheet name="Лист3" sheetId="1" r:id="rId1"/>
    <sheet name="Лист1" sheetId="2" r:id="rId2"/>
    <sheet name="Лист2" sheetId="3" r:id="rId3"/>
  </sheets>
  <externalReferences>
    <externalReference r:id="rId6"/>
  </externalReferences>
  <definedNames>
    <definedName name="_xlnm.Print_Area" localSheetId="0">'Лист3'!$A$1:$J$41</definedName>
  </definedNames>
  <calcPr fullCalcOnLoad="1"/>
</workbook>
</file>

<file path=xl/sharedStrings.xml><?xml version="1.0" encoding="utf-8"?>
<sst xmlns="http://schemas.openxmlformats.org/spreadsheetml/2006/main" count="56" uniqueCount="43">
  <si>
    <t>IV. ОБОСНОВАНИЕ НАЧАЛЬНОЙ (МАКСИМАЛЬНОЙ) ЦЕНЫ  ГРАЖДАНСКО-ПРАВОВОГО ДОГОВОРА</t>
  </si>
  <si>
    <t>№ п.п (вида товара)</t>
  </si>
  <si>
    <t>Наименование  товара</t>
  </si>
  <si>
    <t>Характеристика товара</t>
  </si>
  <si>
    <t>Ед. тарифа</t>
  </si>
  <si>
    <t>Кол-во</t>
  </si>
  <si>
    <t>Единичные цены (тарифы)</t>
  </si>
  <si>
    <t>Средняя цена, руб.</t>
  </si>
  <si>
    <t>Начальная цена, руб.</t>
  </si>
  <si>
    <t>1*</t>
  </si>
  <si>
    <t>2*</t>
  </si>
  <si>
    <t>3*</t>
  </si>
  <si>
    <t>Итого:</t>
  </si>
  <si>
    <t>Всего:</t>
  </si>
  <si>
    <t>Муниципальное бюджетное общеобразовательное учреждение "Средняя общеобразовательная школа №2"</t>
  </si>
  <si>
    <t>Апельсины</t>
  </si>
  <si>
    <t>Мандарины</t>
  </si>
  <si>
    <t>Огурцы консервированные</t>
  </si>
  <si>
    <t>Зеленый горошек</t>
  </si>
  <si>
    <t>Шиповник</t>
  </si>
  <si>
    <t>Лимоны</t>
  </si>
  <si>
    <t>Кукуруза консервированная</t>
  </si>
  <si>
    <t>кг</t>
  </si>
  <si>
    <t>банка</t>
  </si>
  <si>
    <t>Шиповник ГОСТ 1994-93,  плоды цельные, хорошо высушенные, без загрязнения</t>
  </si>
  <si>
    <t>Кукуруза сахарная, консервированная, ГОСТ 53958-2010, не менее 340гр. и не более 420гр., без ГМО, в жестяных банках, упаковка без повреждений</t>
  </si>
  <si>
    <t xml:space="preserve"> Метод  определения начальной (максимальной) цены: Метод сопоставимых рыночных  цен.</t>
  </si>
  <si>
    <t>Мандарины свежие, среднего размера, диаметром  не более 50 мм, плоды чистые, урожай 2015г., ГОСТ Р 53596-2009</t>
  </si>
  <si>
    <t xml:space="preserve">Аукцион в электронной форме на поставку продуктов питания </t>
  </si>
  <si>
    <t>Апельсины свежие, плоды чистые, без признаков порчи, среднего размера, диаметром  не более 120мм,  ГОСТ Р 53596-2009</t>
  </si>
  <si>
    <t>Огурцы консервированные, без добавления уксуса, не менее 650 гр. и не более 750 гр., маринад прозрачный без посторонних примесей,  без признаков бомбажа, ГОСТ 31713-2012</t>
  </si>
  <si>
    <t>шт</t>
  </si>
  <si>
    <t xml:space="preserve"> Директор школы ______________________ И.А. Ефремова</t>
  </si>
  <si>
    <t>Зеленый горошек консервированный, сорт высший, не менее 400гр. и не более 425гр., ГОСТ  Р 54050-2010 без признаков бомбажа</t>
  </si>
  <si>
    <t>Чеснок</t>
  </si>
  <si>
    <t>Чеснок, свежий, ГОСТ Р55909-2013, без признаков порчи, урожай 2016 г.</t>
  </si>
  <si>
    <t>Лимоны свежие,  среднего размера, диаметром не менее 110мм и не более 120мм, плоды чистые, без признаков порчи, урожай 2016 г. ГОСТ  Р 53596-2009</t>
  </si>
  <si>
    <t>Коммерческое предложение вх. № 3386 от 26.10.2016 г.</t>
  </si>
  <si>
    <t>Коммерческое предложение вх. № 3385 от 26.10.2016 г.</t>
  </si>
  <si>
    <t>Коммерческое предложение вх. № 3389от 26.10.2016 г.</t>
  </si>
  <si>
    <t>Дата составления сводной таблицы 29.11.2016 года</t>
  </si>
  <si>
    <t>Фасоль консервированная, не менее 380 гр. и не более 450 гр., внешний вид зерен однотипный, однородный по величине, в заливке - с оттенком цвета фасоли, упаковка без повреждений и признаков бомбажа. ГОСТ Р 54679-2011</t>
  </si>
  <si>
    <t>Итого: Начальная (максимальная) цена договора : 393 854 (триста девяност о три тысячи восемьсот пятьдесят четыре) рубля 00 копеек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</si>
</sst>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_р_."/>
  </numFmts>
  <fonts count="48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33" borderId="10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left" vertical="center"/>
    </xf>
    <xf numFmtId="0" fontId="2" fillId="33" borderId="0" xfId="0" applyFont="1" applyFill="1" applyAlignment="1">
      <alignment/>
    </xf>
    <xf numFmtId="0" fontId="1" fillId="33" borderId="10" xfId="0" applyFont="1" applyFill="1" applyBorder="1" applyAlignment="1">
      <alignment horizontal="left" vertical="center"/>
    </xf>
    <xf numFmtId="0" fontId="1" fillId="33" borderId="0" xfId="0" applyFont="1" applyFill="1" applyBorder="1" applyAlignment="1">
      <alignment horizontal="left" vertical="center"/>
    </xf>
    <xf numFmtId="0" fontId="2" fillId="33" borderId="0" xfId="0" applyFont="1" applyFill="1" applyAlignment="1">
      <alignment/>
    </xf>
    <xf numFmtId="192" fontId="2" fillId="33" borderId="12" xfId="0" applyNumberFormat="1" applyFont="1" applyFill="1" applyBorder="1" applyAlignment="1">
      <alignment horizontal="center" vertical="center" wrapText="1"/>
    </xf>
    <xf numFmtId="192" fontId="2" fillId="33" borderId="12" xfId="0" applyNumberFormat="1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vertical="center" wrapText="1"/>
    </xf>
    <xf numFmtId="0" fontId="45" fillId="33" borderId="0" xfId="0" applyFont="1" applyFill="1" applyAlignment="1">
      <alignment horizontal="left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/>
    </xf>
    <xf numFmtId="0" fontId="3" fillId="33" borderId="11" xfId="0" applyFont="1" applyFill="1" applyBorder="1" applyAlignment="1">
      <alignment/>
    </xf>
    <xf numFmtId="187" fontId="1" fillId="33" borderId="13" xfId="60" applyFont="1" applyFill="1" applyBorder="1" applyAlignment="1">
      <alignment horizontal="center"/>
    </xf>
    <xf numFmtId="0" fontId="1" fillId="33" borderId="0" xfId="0" applyFont="1" applyFill="1" applyAlignment="1">
      <alignment/>
    </xf>
    <xf numFmtId="192" fontId="1" fillId="33" borderId="13" xfId="0" applyNumberFormat="1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14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top" wrapText="1"/>
    </xf>
    <xf numFmtId="0" fontId="2" fillId="33" borderId="12" xfId="0" applyFont="1" applyFill="1" applyBorder="1" applyAlignment="1">
      <alignment horizontal="center" vertical="top"/>
    </xf>
    <xf numFmtId="0" fontId="2" fillId="33" borderId="0" xfId="0" applyFont="1" applyFill="1" applyAlignment="1">
      <alignment horizontal="left" vertical="top"/>
    </xf>
    <xf numFmtId="0" fontId="2" fillId="33" borderId="14" xfId="0" applyFont="1" applyFill="1" applyBorder="1" applyAlignment="1">
      <alignment horizontal="center" vertical="top" wrapText="1"/>
    </xf>
    <xf numFmtId="0" fontId="2" fillId="33" borderId="15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 vertical="center" wrapText="1"/>
    </xf>
    <xf numFmtId="192" fontId="2" fillId="33" borderId="14" xfId="0" applyNumberFormat="1" applyFont="1" applyFill="1" applyBorder="1" applyAlignment="1">
      <alignment horizontal="center" vertical="center" wrapText="1"/>
    </xf>
    <xf numFmtId="192" fontId="2" fillId="33" borderId="14" xfId="0" applyNumberFormat="1" applyFont="1" applyFill="1" applyBorder="1" applyAlignment="1">
      <alignment horizontal="center" vertical="center"/>
    </xf>
    <xf numFmtId="187" fontId="1" fillId="33" borderId="16" xfId="60" applyFont="1" applyFill="1" applyBorder="1" applyAlignment="1">
      <alignment horizontal="center"/>
    </xf>
    <xf numFmtId="187" fontId="1" fillId="33" borderId="12" xfId="60" applyFont="1" applyFill="1" applyBorder="1" applyAlignment="1">
      <alignment horizontal="center"/>
    </xf>
    <xf numFmtId="0" fontId="46" fillId="0" borderId="12" xfId="0" applyFont="1" applyFill="1" applyBorder="1" applyAlignment="1">
      <alignment horizontal="center" vertical="center"/>
    </xf>
    <xf numFmtId="0" fontId="45" fillId="33" borderId="12" xfId="0" applyFont="1" applyFill="1" applyBorder="1" applyAlignment="1">
      <alignment horizontal="left" vertical="center" wrapText="1"/>
    </xf>
    <xf numFmtId="0" fontId="46" fillId="0" borderId="12" xfId="0" applyFont="1" applyFill="1" applyBorder="1" applyAlignment="1">
      <alignment horizontal="left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192" fontId="46" fillId="0" borderId="12" xfId="0" applyNumberFormat="1" applyFont="1" applyFill="1" applyBorder="1" applyAlignment="1">
      <alignment horizontal="center" vertical="center" wrapText="1"/>
    </xf>
    <xf numFmtId="0" fontId="46" fillId="0" borderId="14" xfId="0" applyFont="1" applyFill="1" applyBorder="1" applyAlignment="1">
      <alignment horizontal="left" vertical="center" wrapText="1"/>
    </xf>
    <xf numFmtId="0" fontId="46" fillId="0" borderId="14" xfId="0" applyFont="1" applyFill="1" applyBorder="1" applyAlignment="1">
      <alignment horizontal="center" vertical="center" wrapText="1"/>
    </xf>
    <xf numFmtId="0" fontId="47" fillId="0" borderId="14" xfId="0" applyFont="1" applyFill="1" applyBorder="1" applyAlignment="1">
      <alignment horizontal="center" vertical="center" wrapText="1"/>
    </xf>
    <xf numFmtId="192" fontId="46" fillId="0" borderId="14" xfId="0" applyNumberFormat="1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left" vertical="top" wrapText="1"/>
    </xf>
    <xf numFmtId="0" fontId="2" fillId="33" borderId="0" xfId="0" applyFont="1" applyFill="1" applyAlignment="1">
      <alignment horizontal="left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\Desktop\&#1072;&#1091;&#1082;&#1094;&#1080;&#1086;&#1085;&#1099;%20&#1085;&#1072;%202017%20&#1075;&#1086;&#1076;%20&#1096;&#1082;&#1086;&#1083;&#1072;\&#1092;&#1088;&#1091;&#1082;&#1090;&#1099;\&#1086;&#1073;&#1086;&#1089;&#1085;&#1086;&#1074;&#1072;&#1085;&#1080;&#1077;&#1092;&#1088;&#1091;&#1082;&#1090;&#109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3"/>
      <sheetName val="Лист1"/>
      <sheetName val="Лист2"/>
    </sheetNames>
    <sheetDataSet>
      <sheetData sheetId="0">
        <row r="11">
          <cell r="B11" t="str">
            <v>Фасоль консервированная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34"/>
  <sheetViews>
    <sheetView tabSelected="1" view="pageBreakPreview" zoomScale="82" zoomScaleSheetLayoutView="82" zoomScalePageLayoutView="0" workbookViewId="0" topLeftCell="A1">
      <selection activeCell="H32" sqref="H32"/>
    </sheetView>
  </sheetViews>
  <sheetFormatPr defaultColWidth="9.140625" defaultRowHeight="12.75"/>
  <cols>
    <col min="1" max="1" width="6.140625" style="15" customWidth="1"/>
    <col min="2" max="2" width="27.421875" style="15" customWidth="1"/>
    <col min="3" max="3" width="71.57421875" style="15" customWidth="1"/>
    <col min="4" max="4" width="9.57421875" style="15" customWidth="1"/>
    <col min="5" max="5" width="8.421875" style="15" customWidth="1"/>
    <col min="6" max="6" width="11.57421875" style="15" customWidth="1"/>
    <col min="7" max="7" width="10.00390625" style="15" customWidth="1"/>
    <col min="8" max="8" width="9.7109375" style="15" customWidth="1"/>
    <col min="9" max="9" width="10.421875" style="15" customWidth="1"/>
    <col min="10" max="10" width="16.8515625" style="15" customWidth="1"/>
    <col min="11" max="11" width="11.7109375" style="15" customWidth="1"/>
    <col min="12" max="12" width="14.140625" style="15" customWidth="1"/>
    <col min="13" max="13" width="19.57421875" style="15" customWidth="1"/>
    <col min="14" max="16384" width="9.140625" style="15" customWidth="1"/>
  </cols>
  <sheetData>
    <row r="2" spans="1:13" ht="19.5" customHeight="1">
      <c r="A2" s="51" t="s">
        <v>0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</row>
    <row r="3" spans="1:13" s="8" customFormat="1" ht="17.25" customHeight="1">
      <c r="A3" s="46" t="s">
        <v>28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</row>
    <row r="4" s="46" customFormat="1" ht="15">
      <c r="A4" s="46" t="s">
        <v>26</v>
      </c>
    </row>
    <row r="5" spans="1:10" s="8" customFormat="1" ht="32.25" customHeight="1">
      <c r="A5" s="44" t="s">
        <v>1</v>
      </c>
      <c r="B5" s="44" t="s">
        <v>2</v>
      </c>
      <c r="C5" s="44" t="s">
        <v>3</v>
      </c>
      <c r="D5" s="44" t="s">
        <v>4</v>
      </c>
      <c r="E5" s="44" t="s">
        <v>5</v>
      </c>
      <c r="F5" s="47" t="s">
        <v>6</v>
      </c>
      <c r="G5" s="48"/>
      <c r="H5" s="48"/>
      <c r="I5" s="49" t="s">
        <v>7</v>
      </c>
      <c r="J5" s="49" t="s">
        <v>8</v>
      </c>
    </row>
    <row r="6" spans="1:10" s="8" customFormat="1" ht="14.25" customHeight="1">
      <c r="A6" s="44"/>
      <c r="B6" s="44"/>
      <c r="C6" s="44"/>
      <c r="D6" s="44"/>
      <c r="E6" s="44"/>
      <c r="F6" s="11" t="s">
        <v>9</v>
      </c>
      <c r="G6" s="11" t="s">
        <v>10</v>
      </c>
      <c r="H6" s="11" t="s">
        <v>11</v>
      </c>
      <c r="I6" s="50"/>
      <c r="J6" s="50"/>
    </row>
    <row r="7" spans="1:10" s="8" customFormat="1" ht="45.75" customHeight="1">
      <c r="A7" s="42">
        <v>1</v>
      </c>
      <c r="B7" s="12" t="s">
        <v>15</v>
      </c>
      <c r="C7" s="13" t="s">
        <v>29</v>
      </c>
      <c r="D7" s="11" t="s">
        <v>22</v>
      </c>
      <c r="E7" s="14">
        <v>830</v>
      </c>
      <c r="F7" s="9">
        <v>100</v>
      </c>
      <c r="G7" s="9">
        <v>95</v>
      </c>
      <c r="H7" s="9">
        <v>105</v>
      </c>
      <c r="I7" s="10">
        <v>100</v>
      </c>
      <c r="J7" s="10"/>
    </row>
    <row r="8" spans="1:10" s="18" customFormat="1" ht="13.5" customHeight="1">
      <c r="A8" s="43"/>
      <c r="B8" s="1" t="s">
        <v>12</v>
      </c>
      <c r="C8" s="16"/>
      <c r="D8" s="2"/>
      <c r="E8" s="2"/>
      <c r="F8" s="3"/>
      <c r="G8" s="3"/>
      <c r="H8" s="3"/>
      <c r="I8" s="10"/>
      <c r="J8" s="17">
        <f>I7*E7</f>
        <v>83000</v>
      </c>
    </row>
    <row r="9" spans="1:10" s="8" customFormat="1" ht="33.75" customHeight="1">
      <c r="A9" s="42">
        <v>2</v>
      </c>
      <c r="B9" s="12" t="s">
        <v>16</v>
      </c>
      <c r="C9" s="13" t="s">
        <v>27</v>
      </c>
      <c r="D9" s="11" t="s">
        <v>22</v>
      </c>
      <c r="E9" s="14">
        <v>1000</v>
      </c>
      <c r="F9" s="9">
        <v>105</v>
      </c>
      <c r="G9" s="9">
        <v>85</v>
      </c>
      <c r="H9" s="9">
        <v>80</v>
      </c>
      <c r="I9" s="10">
        <v>90</v>
      </c>
      <c r="J9" s="17">
        <f aca="true" t="shared" si="0" ref="J9:J24">I8*E8</f>
        <v>0</v>
      </c>
    </row>
    <row r="10" spans="1:10" s="18" customFormat="1" ht="13.5" customHeight="1">
      <c r="A10" s="43"/>
      <c r="B10" s="1" t="s">
        <v>12</v>
      </c>
      <c r="C10" s="16"/>
      <c r="D10" s="2"/>
      <c r="E10" s="2"/>
      <c r="F10" s="3"/>
      <c r="G10" s="3"/>
      <c r="H10" s="3"/>
      <c r="I10" s="10"/>
      <c r="J10" s="17">
        <f t="shared" si="0"/>
        <v>90000</v>
      </c>
    </row>
    <row r="11" spans="1:10" s="8" customFormat="1" ht="49.5" customHeight="1">
      <c r="A11" s="42">
        <v>3</v>
      </c>
      <c r="B11" s="12" t="s">
        <v>17</v>
      </c>
      <c r="C11" s="13" t="s">
        <v>30</v>
      </c>
      <c r="D11" s="11" t="s">
        <v>31</v>
      </c>
      <c r="E11" s="14">
        <v>650</v>
      </c>
      <c r="F11" s="9">
        <v>90</v>
      </c>
      <c r="G11" s="9">
        <v>80</v>
      </c>
      <c r="H11" s="9">
        <v>70</v>
      </c>
      <c r="I11" s="10">
        <v>80</v>
      </c>
      <c r="J11" s="17"/>
    </row>
    <row r="12" spans="1:10" s="18" customFormat="1" ht="13.5" customHeight="1">
      <c r="A12" s="43"/>
      <c r="B12" s="1" t="s">
        <v>12</v>
      </c>
      <c r="C12" s="16"/>
      <c r="D12" s="2"/>
      <c r="E12" s="2"/>
      <c r="F12" s="3"/>
      <c r="G12" s="3"/>
      <c r="H12" s="3"/>
      <c r="I12" s="10"/>
      <c r="J12" s="17">
        <f t="shared" si="0"/>
        <v>52000</v>
      </c>
    </row>
    <row r="13" spans="1:10" s="8" customFormat="1" ht="36.75" customHeight="1">
      <c r="A13" s="42">
        <v>4</v>
      </c>
      <c r="B13" s="12" t="s">
        <v>18</v>
      </c>
      <c r="C13" s="13" t="s">
        <v>33</v>
      </c>
      <c r="D13" s="11" t="s">
        <v>31</v>
      </c>
      <c r="E13" s="14">
        <v>802</v>
      </c>
      <c r="F13" s="9">
        <v>42</v>
      </c>
      <c r="G13" s="9">
        <v>40</v>
      </c>
      <c r="H13" s="9">
        <v>44</v>
      </c>
      <c r="I13" s="10">
        <v>42</v>
      </c>
      <c r="J13" s="17">
        <f t="shared" si="0"/>
        <v>0</v>
      </c>
    </row>
    <row r="14" spans="1:10" s="18" customFormat="1" ht="13.5" customHeight="1">
      <c r="A14" s="43"/>
      <c r="B14" s="1" t="s">
        <v>12</v>
      </c>
      <c r="C14" s="16"/>
      <c r="D14" s="2"/>
      <c r="E14" s="2"/>
      <c r="F14" s="3"/>
      <c r="G14" s="3"/>
      <c r="H14" s="3"/>
      <c r="I14" s="10"/>
      <c r="J14" s="17">
        <f t="shared" si="0"/>
        <v>33684</v>
      </c>
    </row>
    <row r="15" spans="1:10" s="8" customFormat="1" ht="51.75" customHeight="1">
      <c r="A15" s="42">
        <v>5</v>
      </c>
      <c r="B15" s="12" t="s">
        <v>34</v>
      </c>
      <c r="C15" s="13" t="s">
        <v>35</v>
      </c>
      <c r="D15" s="11" t="s">
        <v>22</v>
      </c>
      <c r="E15" s="14">
        <v>1</v>
      </c>
      <c r="F15" s="9">
        <v>200</v>
      </c>
      <c r="G15" s="9">
        <v>195</v>
      </c>
      <c r="H15" s="9">
        <v>205</v>
      </c>
      <c r="I15" s="10">
        <v>200</v>
      </c>
      <c r="J15" s="17"/>
    </row>
    <row r="16" spans="1:10" s="18" customFormat="1" ht="13.5" customHeight="1">
      <c r="A16" s="43"/>
      <c r="B16" s="1"/>
      <c r="C16" s="16"/>
      <c r="D16" s="2"/>
      <c r="E16" s="2"/>
      <c r="F16" s="3"/>
      <c r="G16" s="3"/>
      <c r="H16" s="3"/>
      <c r="I16" s="10"/>
      <c r="J16" s="17">
        <f>I15*E15</f>
        <v>200</v>
      </c>
    </row>
    <row r="17" spans="1:10" s="8" customFormat="1" ht="37.5" customHeight="1">
      <c r="A17" s="42">
        <v>6</v>
      </c>
      <c r="B17" s="12" t="s">
        <v>19</v>
      </c>
      <c r="C17" s="13" t="s">
        <v>24</v>
      </c>
      <c r="D17" s="11" t="s">
        <v>22</v>
      </c>
      <c r="E17" s="14">
        <v>27</v>
      </c>
      <c r="F17" s="9">
        <v>180</v>
      </c>
      <c r="G17" s="9">
        <v>200</v>
      </c>
      <c r="H17" s="9">
        <v>160</v>
      </c>
      <c r="I17" s="10">
        <v>180</v>
      </c>
      <c r="J17" s="17">
        <f t="shared" si="0"/>
        <v>0</v>
      </c>
    </row>
    <row r="18" spans="1:10" s="18" customFormat="1" ht="13.5" customHeight="1">
      <c r="A18" s="43"/>
      <c r="B18" s="1" t="s">
        <v>12</v>
      </c>
      <c r="C18" s="16"/>
      <c r="D18" s="2"/>
      <c r="E18" s="2"/>
      <c r="F18" s="3"/>
      <c r="G18" s="3"/>
      <c r="H18" s="3"/>
      <c r="I18" s="10"/>
      <c r="J18" s="17">
        <f t="shared" si="0"/>
        <v>4860</v>
      </c>
    </row>
    <row r="19" spans="1:10" s="8" customFormat="1" ht="50.25" customHeight="1">
      <c r="A19" s="42">
        <v>7</v>
      </c>
      <c r="B19" s="12" t="s">
        <v>20</v>
      </c>
      <c r="C19" s="13" t="s">
        <v>36</v>
      </c>
      <c r="D19" s="11" t="s">
        <v>22</v>
      </c>
      <c r="E19" s="14">
        <v>650</v>
      </c>
      <c r="F19" s="9">
        <v>150</v>
      </c>
      <c r="G19" s="9">
        <v>140</v>
      </c>
      <c r="H19" s="9">
        <v>160</v>
      </c>
      <c r="I19" s="10">
        <v>150</v>
      </c>
      <c r="J19" s="17">
        <f t="shared" si="0"/>
        <v>0</v>
      </c>
    </row>
    <row r="20" spans="1:10" s="18" customFormat="1" ht="13.5" customHeight="1">
      <c r="A20" s="43"/>
      <c r="B20" s="1" t="s">
        <v>12</v>
      </c>
      <c r="C20" s="16"/>
      <c r="D20" s="2"/>
      <c r="E20" s="2"/>
      <c r="F20" s="3"/>
      <c r="G20" s="3"/>
      <c r="H20" s="3"/>
      <c r="I20" s="10"/>
      <c r="J20" s="17">
        <f t="shared" si="0"/>
        <v>97500</v>
      </c>
    </row>
    <row r="21" spans="1:10" s="18" customFormat="1" ht="65.25" customHeight="1">
      <c r="A21" s="26">
        <v>8</v>
      </c>
      <c r="B21" s="32" t="str">
        <f>'[1]Лист3'!$B$11</f>
        <v>Фасоль консервированная</v>
      </c>
      <c r="C21" s="33" t="s">
        <v>41</v>
      </c>
      <c r="D21" s="34" t="s">
        <v>23</v>
      </c>
      <c r="E21" s="35">
        <v>398</v>
      </c>
      <c r="F21" s="36">
        <v>55</v>
      </c>
      <c r="G21" s="37">
        <v>40</v>
      </c>
      <c r="H21" s="37">
        <v>50</v>
      </c>
      <c r="I21" s="37">
        <v>45</v>
      </c>
      <c r="J21" s="31"/>
    </row>
    <row r="22" spans="1:10" s="18" customFormat="1" ht="18" customHeight="1">
      <c r="A22" s="26"/>
      <c r="B22" s="32" t="s">
        <v>12</v>
      </c>
      <c r="C22" s="33"/>
      <c r="D22" s="38"/>
      <c r="E22" s="39"/>
      <c r="F22" s="40"/>
      <c r="G22" s="41"/>
      <c r="H22" s="41"/>
      <c r="I22" s="41"/>
      <c r="J22" s="30">
        <f>I21*E21</f>
        <v>17910</v>
      </c>
    </row>
    <row r="23" spans="1:10" s="8" customFormat="1" ht="45.75" customHeight="1">
      <c r="A23" s="42">
        <v>9</v>
      </c>
      <c r="B23" s="12" t="s">
        <v>21</v>
      </c>
      <c r="C23" s="13" t="s">
        <v>25</v>
      </c>
      <c r="D23" s="21" t="s">
        <v>23</v>
      </c>
      <c r="E23" s="27">
        <v>350</v>
      </c>
      <c r="F23" s="28">
        <v>42</v>
      </c>
      <c r="G23" s="28">
        <v>40</v>
      </c>
      <c r="H23" s="28">
        <v>44</v>
      </c>
      <c r="I23" s="29">
        <v>42</v>
      </c>
      <c r="J23" s="30">
        <f>I20*E20</f>
        <v>0</v>
      </c>
    </row>
    <row r="24" spans="1:10" s="18" customFormat="1" ht="13.5" customHeight="1">
      <c r="A24" s="43"/>
      <c r="B24" s="1" t="s">
        <v>12</v>
      </c>
      <c r="C24" s="16"/>
      <c r="D24" s="2"/>
      <c r="E24" s="2"/>
      <c r="F24" s="3"/>
      <c r="G24" s="3"/>
      <c r="H24" s="3"/>
      <c r="I24" s="10"/>
      <c r="J24" s="17">
        <f t="shared" si="0"/>
        <v>14700</v>
      </c>
    </row>
    <row r="25" spans="1:10" s="18" customFormat="1" ht="15">
      <c r="A25" s="6"/>
      <c r="B25" s="4" t="s">
        <v>13</v>
      </c>
      <c r="C25" s="4"/>
      <c r="D25" s="4"/>
      <c r="E25" s="4"/>
      <c r="F25" s="4"/>
      <c r="G25" s="4"/>
      <c r="H25" s="4"/>
      <c r="I25" s="4"/>
      <c r="J25" s="19">
        <f>J24+J22+J20+J18+J16+J14+J12+J10+J8</f>
        <v>393854</v>
      </c>
    </row>
    <row r="26" spans="1:10" s="8" customFormat="1" ht="15">
      <c r="A26" s="8" t="s">
        <v>42</v>
      </c>
      <c r="B26" s="7"/>
      <c r="C26" s="7"/>
      <c r="D26" s="7"/>
      <c r="E26" s="7"/>
      <c r="F26" s="7"/>
      <c r="G26" s="7"/>
      <c r="H26" s="7"/>
      <c r="I26" s="7"/>
      <c r="J26" s="20"/>
    </row>
    <row r="27" spans="1:10" s="8" customFormat="1" ht="16.5" customHeight="1">
      <c r="A27" s="7"/>
      <c r="B27" s="7"/>
      <c r="C27" s="7"/>
      <c r="D27" s="7"/>
      <c r="E27" s="7"/>
      <c r="F27" s="7"/>
      <c r="G27" s="7"/>
      <c r="H27" s="7"/>
      <c r="I27" s="7"/>
      <c r="J27" s="20"/>
    </row>
    <row r="28" spans="1:10" s="8" customFormat="1" ht="15" customHeight="1">
      <c r="A28" s="22">
        <v>1</v>
      </c>
      <c r="B28" s="45" t="s">
        <v>37</v>
      </c>
      <c r="C28" s="45"/>
      <c r="D28" s="7"/>
      <c r="E28" s="7"/>
      <c r="F28" s="7"/>
      <c r="G28" s="7"/>
      <c r="H28" s="7"/>
      <c r="I28" s="7"/>
      <c r="J28" s="20"/>
    </row>
    <row r="29" spans="1:10" s="24" customFormat="1" ht="15.75" customHeight="1">
      <c r="A29" s="23">
        <v>2</v>
      </c>
      <c r="B29" s="45" t="s">
        <v>38</v>
      </c>
      <c r="C29" s="45"/>
      <c r="D29" s="7"/>
      <c r="E29" s="7"/>
      <c r="F29" s="7"/>
      <c r="G29" s="7"/>
      <c r="H29" s="7"/>
      <c r="I29" s="7"/>
      <c r="J29" s="20"/>
    </row>
    <row r="30" spans="1:10" s="8" customFormat="1" ht="15" customHeight="1">
      <c r="A30" s="25">
        <v>3</v>
      </c>
      <c r="B30" s="45" t="s">
        <v>39</v>
      </c>
      <c r="C30" s="45"/>
      <c r="D30" s="7"/>
      <c r="E30" s="7"/>
      <c r="F30" s="7"/>
      <c r="G30" s="7"/>
      <c r="H30" s="7"/>
      <c r="I30" s="7"/>
      <c r="J30" s="20"/>
    </row>
    <row r="31" spans="1:10" s="8" customFormat="1" ht="15">
      <c r="A31" s="7"/>
      <c r="B31" s="7"/>
      <c r="C31" s="7"/>
      <c r="D31" s="15"/>
      <c r="E31" s="15"/>
      <c r="F31" s="15"/>
      <c r="G31" s="15"/>
      <c r="H31" s="15"/>
      <c r="I31" s="15"/>
      <c r="J31" s="15"/>
    </row>
    <row r="32" spans="1:10" s="8" customFormat="1" ht="15">
      <c r="A32" s="7"/>
      <c r="B32" s="5" t="s">
        <v>14</v>
      </c>
      <c r="C32" s="5"/>
      <c r="D32" s="15"/>
      <c r="E32" s="15"/>
      <c r="F32" s="15"/>
      <c r="G32" s="15"/>
      <c r="H32" s="15"/>
      <c r="I32" s="15"/>
      <c r="J32" s="15"/>
    </row>
    <row r="33" spans="1:10" s="8" customFormat="1" ht="15">
      <c r="A33" s="7"/>
      <c r="B33" s="5" t="s">
        <v>32</v>
      </c>
      <c r="C33" s="5"/>
      <c r="D33" s="15"/>
      <c r="E33" s="15"/>
      <c r="F33" s="15"/>
      <c r="G33" s="15"/>
      <c r="H33" s="15"/>
      <c r="I33" s="15"/>
      <c r="J33" s="15"/>
    </row>
    <row r="34" spans="1:10" s="8" customFormat="1" ht="15">
      <c r="A34" s="7"/>
      <c r="B34" s="5" t="s">
        <v>40</v>
      </c>
      <c r="C34" s="5"/>
      <c r="D34" s="15"/>
      <c r="E34" s="15"/>
      <c r="F34" s="15"/>
      <c r="G34" s="15"/>
      <c r="H34" s="15"/>
      <c r="I34" s="15"/>
      <c r="J34" s="15"/>
    </row>
  </sheetData>
  <sheetProtection/>
  <mergeCells count="22">
    <mergeCell ref="A2:M2"/>
    <mergeCell ref="A3:M3"/>
    <mergeCell ref="E5:E6"/>
    <mergeCell ref="I5:I6"/>
    <mergeCell ref="C5:C6"/>
    <mergeCell ref="B5:B6"/>
    <mergeCell ref="B30:C30"/>
    <mergeCell ref="A4:IV4"/>
    <mergeCell ref="A23:A24"/>
    <mergeCell ref="A11:A12"/>
    <mergeCell ref="F5:H5"/>
    <mergeCell ref="A13:A14"/>
    <mergeCell ref="B29:C29"/>
    <mergeCell ref="B28:C28"/>
    <mergeCell ref="J5:J6"/>
    <mergeCell ref="A15:A16"/>
    <mergeCell ref="A17:A18"/>
    <mergeCell ref="A19:A20"/>
    <mergeCell ref="A7:A8"/>
    <mergeCell ref="D5:D6"/>
    <mergeCell ref="A5:A6"/>
    <mergeCell ref="A9:A10"/>
  </mergeCells>
  <printOptions/>
  <pageMargins left="0.25" right="0.25" top="0.75" bottom="0.75" header="0.3" footer="0.3"/>
  <pageSetup fitToHeight="0" fitToWidth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2016-11-30T07:44:01Z</cp:lastPrinted>
  <dcterms:created xsi:type="dcterms:W3CDTF">1996-10-08T23:32:33Z</dcterms:created>
  <dcterms:modified xsi:type="dcterms:W3CDTF">2016-11-30T07:44:33Z</dcterms:modified>
  <cp:category/>
  <cp:version/>
  <cp:contentType/>
  <cp:contentStatus/>
</cp:coreProperties>
</file>