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9672" activeTab="0"/>
  </bookViews>
  <sheets>
    <sheet name="Лист3" sheetId="1" r:id="rId1"/>
    <sheet name="Лист1" sheetId="2" r:id="rId2"/>
    <sheet name="Лист2" sheetId="3" r:id="rId3"/>
  </sheets>
  <externalReferences>
    <externalReference r:id="rId6"/>
  </externalReferences>
  <definedNames>
    <definedName name="_xlnm.Print_Area" localSheetId="0">'Лист3'!$A$1:$J$57</definedName>
  </definedNames>
  <calcPr fullCalcOnLoad="1"/>
</workbook>
</file>

<file path=xl/sharedStrings.xml><?xml version="1.0" encoding="utf-8"?>
<sst xmlns="http://schemas.openxmlformats.org/spreadsheetml/2006/main" count="93" uniqueCount="58">
  <si>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</si>
  <si>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</si>
  <si>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</si>
  <si>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</si>
  <si>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</si>
  <si>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</si>
  <si>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</si>
  <si>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</si>
  <si>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</si>
  <si>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</si>
  <si>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</si>
  <si>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</si>
  <si>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</si>
  <si>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шт.</t>
  </si>
  <si>
    <t>Аукцион в электронной форме на поставку хозяйственных товаров</t>
  </si>
  <si>
    <t>м</t>
  </si>
  <si>
    <t>Ведро хозяйственное.</t>
  </si>
  <si>
    <t>Дезинфицирующие средство</t>
  </si>
  <si>
    <t>Размер не менее 35 см*20см из твердых пород дерева.</t>
  </si>
  <si>
    <t>Доска разделочная.</t>
  </si>
  <si>
    <t>Размер не менее 28см*17см из твердых пород дерева.</t>
  </si>
  <si>
    <t>Лента сигнальная.</t>
  </si>
  <si>
    <t>Мыло детское.</t>
  </si>
  <si>
    <t>Мыло жидкое.</t>
  </si>
  <si>
    <t>Состав:вода высокой очистки,лаурил,этоксисульфат натрия,диэтаноламиды жирных кислот кокосового масла с глицерином,кокомидопропилбетаин,лаурил глюкозит хлорид натрия,консервант,красителипищевые,парфюмерные добавки. Форма выпуска :канистра не менее 5 л. Соответствует требованиям ГОСТ 31696-2012</t>
  </si>
  <si>
    <t>Мыло хозяйственное.</t>
  </si>
  <si>
    <t>Жирность не менее 72% Состав: натриевые соли жирных кислот,жиров и масел,хлорид натрия,антиоксидант,отдушка,вода. Форма выпуска :кусок не менее 250гр. Соответствует требованиям ГОСТ 30266-95</t>
  </si>
  <si>
    <t>Средство для обработки яиц</t>
  </si>
  <si>
    <t>Содержит щелочные компоненты в количественном составе при перерасчете на гидрокись натрия на 12% и алкилдиметилбензиламмоний хлорид (четвертично-аммонийное соединение- ЧАС)-1%;Форма выпуска: канистра не менее 5 л. Соответствует требованиям ГОСТ 12.1.00-76 п.1.2,п.1.3</t>
  </si>
  <si>
    <t>Перчатки резиновые.</t>
  </si>
  <si>
    <t>Порошок стиральный.</t>
  </si>
  <si>
    <t>Автомат. Форма выпуска:упаковка не менее 3 кг.Соответствует требованиям ГОСТ Р 52488-2005</t>
  </si>
  <si>
    <t>Автомат для стирки детского белья.Форма выпуска:упаковка не менее 400 грамм.Соответствует требованиям ГОСТ Р 52488-2005</t>
  </si>
  <si>
    <t xml:space="preserve">Сода кальцинированная </t>
  </si>
  <si>
    <t>Кальцинированная ,порошокбелого цвета.Форма выпуска :картонная пачка объем не менее 600гр. Соотыетствует требованиям ГОСТ 5100-85</t>
  </si>
  <si>
    <t>Средство для мытья стекол</t>
  </si>
  <si>
    <t xml:space="preserve">Средство отбеливающее </t>
  </si>
  <si>
    <t>Средство чистящее для сантехники</t>
  </si>
  <si>
    <t>Универсальное чистящее средство.</t>
  </si>
  <si>
    <t>В виде порошка.Состав:карбонат кальция,сода,А-ПАВ, дезинфицирующий компонент,краситель,отдушка.Форма выпуска:пластиковая упаковка не менее 40 гр.</t>
  </si>
  <si>
    <t>Освежитель воздуха.</t>
  </si>
  <si>
    <t>Мочалка металлическая для посуды.</t>
  </si>
  <si>
    <t>Всего</t>
  </si>
  <si>
    <r>
      <t>1</t>
    </r>
    <r>
      <rPr>
        <vertAlign val="superscript"/>
        <sz val="12"/>
        <rFont val="Times New Roman"/>
        <family val="1"/>
      </rPr>
      <t>*</t>
    </r>
    <r>
      <rPr>
        <sz val="12"/>
        <rFont val="Times New Roman"/>
        <family val="1"/>
      </rPr>
      <t>- Коммерческое предложение № 1966 от 07.06.2017г.</t>
    </r>
  </si>
  <si>
    <r>
      <t>2</t>
    </r>
    <r>
      <rPr>
        <vertAlign val="superscript"/>
        <sz val="12"/>
        <rFont val="Times New Roman"/>
        <family val="1"/>
      </rPr>
      <t>*</t>
    </r>
    <r>
      <rPr>
        <sz val="12"/>
        <rFont val="Times New Roman"/>
        <family val="1"/>
      </rPr>
      <t>- Коммерческое предложение № 1967 от 07.06.2017 г.</t>
    </r>
  </si>
  <si>
    <r>
      <t>3</t>
    </r>
    <r>
      <rPr>
        <vertAlign val="superscript"/>
        <sz val="12"/>
        <rFont val="Times New Roman"/>
        <family val="1"/>
      </rPr>
      <t>*</t>
    </r>
    <r>
      <rPr>
        <sz val="12"/>
        <rFont val="Times New Roman"/>
        <family val="1"/>
      </rPr>
      <t>- Коммерческое предложение № 1968 от 07.06.2017 г.</t>
    </r>
  </si>
  <si>
    <t>Начальная (максимальная) цена гражданско-правового договора составляет 279 393  (двести семьдесмят девять тысяч триста девяносто три) рубля 90 копеек.</t>
  </si>
  <si>
    <t xml:space="preserve">Дезинфицирующее средство в таблетках. Состав: в качестве действующих средств: натриевая соль дихлоризоционуровой кислоты, содержание активного хлора не менее 44,20% и не более 45,5%.    Пластиковая банка-  таблеток не менее 300шт.
</t>
  </si>
  <si>
    <t>Оградительная, ширина не менее 50 мм, длина не менее 200 м,толщина не менее 20 мкм Цвет:бело-красный. Соответствует требованиям ГОСТ 54815-2011.</t>
  </si>
  <si>
    <t>Состав:натриевые соли жирных кислот,пищевых жиров,масло,вода,парфюмерная отдушка,двуокись титана,антиоксидант,пластификатор,красители. Форма выпуска:кусок не менее  90 грамм, в индивидуальной упаковке. Соответствует требованиям ГОСТ 28546-2002 тр тс 009/2011 "О безопасности парфюмерно-косметической продукции"</t>
  </si>
  <si>
    <t xml:space="preserve">  Материал: высопрочный пластик. Оснащение  рукояткой для удобной переноски, без крышки. Объем не менее 10 л и не более  12 л. Цвет: зеленый, синий, красный. Для хранения и переноски н6епищевых продуктов.</t>
  </si>
  <si>
    <t>Хозяйственные, резиновые, 100% латекс, размер М-индивидуальная упаковка каждой пары. Соответствует требованиям ГОСТ 20010-93</t>
  </si>
  <si>
    <t>Средство не содержит агрессивных веществ повреждающих поверхности, не оставляет пятен и разводов. Распыляется  с помощью курка. Объем флакона  не  менее 750 мл.</t>
  </si>
  <si>
    <t xml:space="preserve">для отбеливания хлопчатобумажных,льняных,смесовых,синтетических тканей и дезинфицирования тканейи поверхностей. Состав:не более 5% мыло,активатор ТАЭД(тетраацетилэтилендиамин),анионный ПАВ,неионогенный ПАВ,поликарбоксилаты не менее 30% </t>
  </si>
  <si>
    <t>для чистки раковин ,унитазов,ванн,кафеля от ржавчины,известковых отложений ,жировых и прочих загрязнений. Состав :не более 5%  неионогенный ПАВ,антионный ПАВ,щавелевая кислота. Дополнительно:ароматизатор,краситель. Форма выпуска: флакон не менее 750 мл.</t>
  </si>
  <si>
    <t>Спрей 100% натуральный распыляющий газ.Состав:деионизированная вода,триэтиленгликоль,пропеллент азот,пропиленгликоль,отдушка, 5%неоногенные ПАВ,5% фосфаты,консервант, объем:не менее 300 мл и не более 400 мл.</t>
  </si>
  <si>
    <t xml:space="preserve">Тип: Жесткая.  Материал изготовления:  металл.   Форма:  круглая.  
Цвет:  светло-серый.  
</t>
  </si>
  <si>
    <t>Исполняющий обязанности директора школы                                                                                                                   Т.В. Шмелева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</si>
</sst>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</numFmts>
  <fonts count="4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6" fillId="33" borderId="0" xfId="0" applyFont="1" applyFill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192" fontId="2" fillId="33" borderId="10" xfId="0" applyNumberFormat="1" applyFont="1" applyFill="1" applyBorder="1" applyAlignment="1">
      <alignment horizontal="center" vertical="center" wrapText="1"/>
    </xf>
    <xf numFmtId="192" fontId="2" fillId="33" borderId="10" xfId="0" applyNumberFormat="1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horizontal="center" vertical="center" wrapText="1"/>
    </xf>
    <xf numFmtId="2" fontId="1" fillId="33" borderId="11" xfId="0" applyNumberFormat="1" applyFont="1" applyFill="1" applyBorder="1" applyAlignment="1">
      <alignment/>
    </xf>
    <xf numFmtId="0" fontId="2" fillId="33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/>
    </xf>
    <xf numFmtId="0" fontId="1" fillId="33" borderId="0" xfId="0" applyFont="1" applyFill="1" applyAlignment="1">
      <alignment/>
    </xf>
    <xf numFmtId="0" fontId="2" fillId="33" borderId="13" xfId="0" applyFont="1" applyFill="1" applyBorder="1" applyAlignment="1">
      <alignment horizontal="center"/>
    </xf>
    <xf numFmtId="0" fontId="4" fillId="0" borderId="10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/>
    </xf>
    <xf numFmtId="0" fontId="2" fillId="33" borderId="12" xfId="0" applyFont="1" applyFill="1" applyBorder="1" applyAlignment="1">
      <alignment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top" wrapText="1"/>
    </xf>
    <xf numFmtId="0" fontId="2" fillId="33" borderId="18" xfId="0" applyFont="1" applyFill="1" applyBorder="1" applyAlignment="1">
      <alignment vertical="center" wrapText="1"/>
    </xf>
    <xf numFmtId="0" fontId="1" fillId="33" borderId="16" xfId="0" applyFont="1" applyFill="1" applyBorder="1" applyAlignment="1">
      <alignment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187" fontId="1" fillId="33" borderId="10" xfId="60" applyFont="1" applyFill="1" applyBorder="1" applyAlignment="1">
      <alignment horizont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10" xfId="0" applyFont="1" applyFill="1" applyBorder="1" applyAlignment="1">
      <alignment vertical="top" wrapText="1"/>
    </xf>
    <xf numFmtId="192" fontId="1" fillId="33" borderId="10" xfId="0" applyNumberFormat="1" applyFont="1" applyFill="1" applyBorder="1" applyAlignment="1">
      <alignment horizontal="center" vertical="center"/>
    </xf>
    <xf numFmtId="0" fontId="6" fillId="33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top"/>
    </xf>
    <xf numFmtId="0" fontId="2" fillId="33" borderId="13" xfId="0" applyFont="1" applyFill="1" applyBorder="1" applyAlignment="1">
      <alignment horizontal="center" vertical="top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88;&#1072;&#1073;&#1086;&#1095;&#1080;&#1081;%20&#1089;&#1090;&#1086;&#1083;\23.04.2017%20&#1089;%20&#1088;&#1072;&#1073;&#1086;&#1095;&#1077;&#1075;&#1086;%20&#1089;&#1090;&#1086;&#1083;&#1072;\&#1072;&#1091;&#1082;&#1094;&#1080;&#1086;&#1085;&#1099;%202017%20%20&#1075;&#1086;&#1076;\&#1084;&#1103;&#1075;.&#1080;&#1085;&#1074;.%20&#1089;&#1072;&#1076;\&#1054;&#1073;&#1086;&#1089;&#1085;&#1086;&#1074;&#1072;&#1085;&#1080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Лист1"/>
      <sheetName val="Лист2"/>
    </sheetNames>
    <sheetDataSet>
      <sheetData sheetId="0">
        <row r="3">
          <cell r="A3" t="str">
            <v>Метод сопостовимых рыночных цен (анализ рынка)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53"/>
  <sheetViews>
    <sheetView tabSelected="1" view="pageBreakPreview" zoomScaleSheetLayoutView="100" zoomScalePageLayoutView="0" workbookViewId="0" topLeftCell="A1">
      <selection activeCell="C55" sqref="C55"/>
    </sheetView>
  </sheetViews>
  <sheetFormatPr defaultColWidth="9.140625" defaultRowHeight="12.75"/>
  <cols>
    <col min="1" max="1" width="6.140625" style="2" customWidth="1"/>
    <col min="2" max="2" width="22.421875" style="2" customWidth="1"/>
    <col min="3" max="3" width="71.57421875" style="2" customWidth="1"/>
    <col min="4" max="4" width="9.57421875" style="2" customWidth="1"/>
    <col min="5" max="5" width="8.421875" style="2" customWidth="1"/>
    <col min="6" max="7" width="11.57421875" style="2" customWidth="1"/>
    <col min="8" max="9" width="12.57421875" style="2" customWidth="1"/>
    <col min="10" max="10" width="14.7109375" style="35" customWidth="1"/>
    <col min="11" max="11" width="11.7109375" style="2" customWidth="1"/>
    <col min="12" max="12" width="14.140625" style="2" customWidth="1"/>
    <col min="13" max="13" width="19.57421875" style="2" customWidth="1"/>
    <col min="14" max="16384" width="9.140625" style="2" customWidth="1"/>
  </cols>
  <sheetData>
    <row r="2" spans="1:13" ht="19.5" customHeight="1">
      <c r="A2" s="36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 s="1" customFormat="1" ht="17.25" customHeight="1">
      <c r="A3" s="37" t="s">
        <v>14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1:10" s="1" customFormat="1" ht="15">
      <c r="A4" s="1" t="str">
        <f>'[1]Лист3'!$A$3</f>
        <v>Метод сопостовимых рыночных цен (анализ рынка)</v>
      </c>
      <c r="J4" s="15"/>
    </row>
    <row r="5" spans="1:10" s="1" customFormat="1" ht="32.25" customHeight="1">
      <c r="A5" s="38" t="s">
        <v>1</v>
      </c>
      <c r="B5" s="39" t="s">
        <v>2</v>
      </c>
      <c r="C5" s="39" t="s">
        <v>3</v>
      </c>
      <c r="D5" s="38" t="s">
        <v>4</v>
      </c>
      <c r="E5" s="38" t="s">
        <v>5</v>
      </c>
      <c r="F5" s="45" t="s">
        <v>6</v>
      </c>
      <c r="G5" s="46"/>
      <c r="H5" s="46"/>
      <c r="I5" s="39" t="s">
        <v>7</v>
      </c>
      <c r="J5" s="43" t="s">
        <v>8</v>
      </c>
    </row>
    <row r="6" spans="1:10" s="1" customFormat="1" ht="14.25" customHeight="1">
      <c r="A6" s="38"/>
      <c r="B6" s="40"/>
      <c r="C6" s="40"/>
      <c r="D6" s="38"/>
      <c r="E6" s="38"/>
      <c r="F6" s="12" t="s">
        <v>9</v>
      </c>
      <c r="G6" s="12" t="s">
        <v>10</v>
      </c>
      <c r="H6" s="12" t="s">
        <v>11</v>
      </c>
      <c r="I6" s="40"/>
      <c r="J6" s="44"/>
    </row>
    <row r="7" spans="1:10" s="3" customFormat="1" ht="68.25" customHeight="1">
      <c r="A7" s="25">
        <v>1</v>
      </c>
      <c r="B7" s="10" t="s">
        <v>16</v>
      </c>
      <c r="C7" s="33" t="s">
        <v>50</v>
      </c>
      <c r="D7" s="24" t="s">
        <v>13</v>
      </c>
      <c r="E7" s="4">
        <v>12</v>
      </c>
      <c r="F7" s="5">
        <v>95</v>
      </c>
      <c r="G7" s="5">
        <v>87</v>
      </c>
      <c r="H7" s="5">
        <v>72.3</v>
      </c>
      <c r="I7" s="6">
        <f>(F7+G7+H7)/3</f>
        <v>84.76666666666667</v>
      </c>
      <c r="J7" s="34"/>
    </row>
    <row r="8" spans="1:10" s="15" customFormat="1" ht="13.5" customHeight="1">
      <c r="A8" s="25"/>
      <c r="B8" s="13" t="s">
        <v>12</v>
      </c>
      <c r="C8" s="14"/>
      <c r="D8" s="7"/>
      <c r="E8" s="7"/>
      <c r="F8" s="8"/>
      <c r="G8" s="8"/>
      <c r="H8" s="8"/>
      <c r="I8" s="6"/>
      <c r="J8" s="34">
        <v>1017.24</v>
      </c>
    </row>
    <row r="9" spans="1:10" s="3" customFormat="1" ht="71.25" customHeight="1">
      <c r="A9" s="41">
        <v>2</v>
      </c>
      <c r="B9" s="10" t="s">
        <v>17</v>
      </c>
      <c r="C9" s="33" t="s">
        <v>47</v>
      </c>
      <c r="D9" s="12" t="s">
        <v>13</v>
      </c>
      <c r="E9" s="4">
        <v>60</v>
      </c>
      <c r="F9" s="5">
        <v>732.72</v>
      </c>
      <c r="G9" s="5">
        <v>670</v>
      </c>
      <c r="H9" s="5">
        <v>557</v>
      </c>
      <c r="I9" s="6">
        <f>(F9+G9+H9)/3</f>
        <v>653.24</v>
      </c>
      <c r="J9" s="34"/>
    </row>
    <row r="10" spans="1:10" s="15" customFormat="1" ht="13.5" customHeight="1">
      <c r="A10" s="42"/>
      <c r="B10" s="13" t="s">
        <v>12</v>
      </c>
      <c r="C10" s="14"/>
      <c r="D10" s="7"/>
      <c r="E10" s="7"/>
      <c r="F10" s="8"/>
      <c r="G10" s="8"/>
      <c r="H10" s="8"/>
      <c r="I10" s="6"/>
      <c r="J10" s="34">
        <v>39194.4</v>
      </c>
    </row>
    <row r="11" spans="1:10" s="1" customFormat="1" ht="28.5" customHeight="1">
      <c r="A11" s="41">
        <v>3</v>
      </c>
      <c r="B11" s="19" t="s">
        <v>19</v>
      </c>
      <c r="C11" s="17" t="s">
        <v>18</v>
      </c>
      <c r="D11" s="12" t="s">
        <v>13</v>
      </c>
      <c r="E11" s="4">
        <v>6</v>
      </c>
      <c r="F11" s="5">
        <v>349</v>
      </c>
      <c r="G11" s="5">
        <v>123.9</v>
      </c>
      <c r="H11" s="5">
        <v>354</v>
      </c>
      <c r="I11" s="6">
        <f>(F11+G11+H11)/3</f>
        <v>275.6333333333333</v>
      </c>
      <c r="J11" s="34"/>
    </row>
    <row r="12" spans="1:10" s="15" customFormat="1" ht="13.5" customHeight="1">
      <c r="A12" s="42"/>
      <c r="B12" s="13" t="s">
        <v>12</v>
      </c>
      <c r="C12" s="18"/>
      <c r="D12" s="7"/>
      <c r="E12" s="7"/>
      <c r="F12" s="8"/>
      <c r="G12" s="8"/>
      <c r="H12" s="8"/>
      <c r="I12" s="6"/>
      <c r="J12" s="34">
        <v>1653.78</v>
      </c>
    </row>
    <row r="13" spans="1:10" s="1" customFormat="1" ht="25.5" customHeight="1">
      <c r="A13" s="41">
        <v>4</v>
      </c>
      <c r="B13" s="10" t="s">
        <v>19</v>
      </c>
      <c r="C13" s="17" t="s">
        <v>20</v>
      </c>
      <c r="D13" s="20" t="s">
        <v>13</v>
      </c>
      <c r="E13" s="4">
        <v>6</v>
      </c>
      <c r="F13" s="5">
        <v>135</v>
      </c>
      <c r="G13" s="5">
        <v>240</v>
      </c>
      <c r="H13" s="5">
        <v>237.6</v>
      </c>
      <c r="I13" s="6">
        <f>(F13+G13+H13)/3</f>
        <v>204.20000000000002</v>
      </c>
      <c r="J13" s="34"/>
    </row>
    <row r="14" spans="1:10" s="15" customFormat="1" ht="13.5" customHeight="1">
      <c r="A14" s="42"/>
      <c r="B14" s="13"/>
      <c r="C14" s="21"/>
      <c r="D14" s="7"/>
      <c r="E14" s="7"/>
      <c r="F14" s="8"/>
      <c r="G14" s="8"/>
      <c r="H14" s="8"/>
      <c r="I14" s="9"/>
      <c r="J14" s="34">
        <v>1225.2</v>
      </c>
    </row>
    <row r="15" spans="1:10" s="1" customFormat="1" ht="49.5" customHeight="1">
      <c r="A15" s="41">
        <v>5</v>
      </c>
      <c r="B15" s="10" t="s">
        <v>21</v>
      </c>
      <c r="C15" s="11" t="s">
        <v>48</v>
      </c>
      <c r="D15" s="20" t="s">
        <v>13</v>
      </c>
      <c r="E15" s="4">
        <v>10</v>
      </c>
      <c r="F15" s="5">
        <v>340</v>
      </c>
      <c r="G15" s="5">
        <v>155</v>
      </c>
      <c r="H15" s="5">
        <v>272.8</v>
      </c>
      <c r="I15" s="6">
        <f>(F15+G15+H15)/3</f>
        <v>255.9333333333333</v>
      </c>
      <c r="J15" s="34"/>
    </row>
    <row r="16" spans="1:10" s="15" customFormat="1" ht="13.5" customHeight="1">
      <c r="A16" s="42"/>
      <c r="B16" s="13" t="s">
        <v>12</v>
      </c>
      <c r="C16" s="14"/>
      <c r="D16" s="7"/>
      <c r="E16" s="7"/>
      <c r="F16" s="8"/>
      <c r="G16" s="8"/>
      <c r="H16" s="8"/>
      <c r="I16" s="9"/>
      <c r="J16" s="34">
        <v>2559.3</v>
      </c>
    </row>
    <row r="17" spans="1:10" s="1" customFormat="1" ht="101.25" customHeight="1">
      <c r="A17" s="41">
        <v>6</v>
      </c>
      <c r="B17" s="10" t="s">
        <v>22</v>
      </c>
      <c r="C17" s="11" t="s">
        <v>49</v>
      </c>
      <c r="D17" s="20" t="s">
        <v>13</v>
      </c>
      <c r="E17" s="4">
        <v>300</v>
      </c>
      <c r="F17" s="5">
        <v>31.6</v>
      </c>
      <c r="G17" s="5">
        <v>16.04</v>
      </c>
      <c r="H17" s="5">
        <v>9.9</v>
      </c>
      <c r="I17" s="6">
        <f>(F17+G17+H17)/3</f>
        <v>19.18</v>
      </c>
      <c r="J17" s="34"/>
    </row>
    <row r="18" spans="1:10" s="15" customFormat="1" ht="13.5" customHeight="1">
      <c r="A18" s="42"/>
      <c r="B18" s="13" t="s">
        <v>12</v>
      </c>
      <c r="C18" s="21"/>
      <c r="D18" s="7"/>
      <c r="E18" s="7"/>
      <c r="F18" s="8"/>
      <c r="G18" s="8"/>
      <c r="H18" s="8"/>
      <c r="I18" s="9"/>
      <c r="J18" s="34">
        <v>5754</v>
      </c>
    </row>
    <row r="19" spans="1:10" s="1" customFormat="1" ht="102.75" customHeight="1">
      <c r="A19" s="41">
        <v>7</v>
      </c>
      <c r="B19" s="19" t="s">
        <v>23</v>
      </c>
      <c r="C19" s="11" t="s">
        <v>24</v>
      </c>
      <c r="D19" s="20" t="s">
        <v>13</v>
      </c>
      <c r="E19" s="4">
        <v>11</v>
      </c>
      <c r="F19" s="5">
        <v>284</v>
      </c>
      <c r="G19" s="5">
        <v>113.4</v>
      </c>
      <c r="H19" s="5">
        <v>260</v>
      </c>
      <c r="I19" s="6">
        <f>(F19+G19+H19)/3</f>
        <v>219.13333333333333</v>
      </c>
      <c r="J19" s="34"/>
    </row>
    <row r="20" spans="1:10" s="15" customFormat="1" ht="13.5" customHeight="1">
      <c r="A20" s="42"/>
      <c r="B20" s="13" t="s">
        <v>12</v>
      </c>
      <c r="C20" s="21"/>
      <c r="D20" s="7"/>
      <c r="E20" s="7"/>
      <c r="F20" s="8"/>
      <c r="G20" s="8"/>
      <c r="H20" s="8"/>
      <c r="I20" s="9"/>
      <c r="J20" s="34">
        <v>2410.43</v>
      </c>
    </row>
    <row r="21" spans="1:10" s="1" customFormat="1" ht="99" customHeight="1">
      <c r="A21" s="41">
        <v>8</v>
      </c>
      <c r="B21" s="19" t="s">
        <v>25</v>
      </c>
      <c r="C21" s="17" t="s">
        <v>26</v>
      </c>
      <c r="D21" s="20" t="s">
        <v>13</v>
      </c>
      <c r="E21" s="4">
        <v>2250</v>
      </c>
      <c r="F21" s="5">
        <v>25.9</v>
      </c>
      <c r="G21" s="5">
        <v>26.93</v>
      </c>
      <c r="H21" s="5">
        <v>22.4</v>
      </c>
      <c r="I21" s="6">
        <f>(F21+G21+H21)/3</f>
        <v>25.076666666666664</v>
      </c>
      <c r="J21" s="34"/>
    </row>
    <row r="22" spans="1:10" s="15" customFormat="1" ht="13.5" customHeight="1">
      <c r="A22" s="42"/>
      <c r="B22" s="13" t="s">
        <v>12</v>
      </c>
      <c r="C22" s="21"/>
      <c r="D22" s="7"/>
      <c r="E22" s="7"/>
      <c r="F22" s="8"/>
      <c r="G22" s="8"/>
      <c r="H22" s="8"/>
      <c r="I22" s="9"/>
      <c r="J22" s="34">
        <v>56430</v>
      </c>
    </row>
    <row r="23" spans="1:10" s="1" customFormat="1" ht="79.5" customHeight="1">
      <c r="A23" s="41">
        <v>9</v>
      </c>
      <c r="B23" s="19" t="s">
        <v>27</v>
      </c>
      <c r="C23" s="22" t="s">
        <v>28</v>
      </c>
      <c r="D23" s="20" t="s">
        <v>13</v>
      </c>
      <c r="E23" s="4">
        <v>8</v>
      </c>
      <c r="F23" s="5">
        <v>562.5</v>
      </c>
      <c r="G23" s="5">
        <v>600</v>
      </c>
      <c r="H23" s="5">
        <v>504</v>
      </c>
      <c r="I23" s="6">
        <f>(F23+G23+H23)/3</f>
        <v>555.5</v>
      </c>
      <c r="J23" s="34"/>
    </row>
    <row r="24" spans="1:10" s="15" customFormat="1" ht="13.5" customHeight="1">
      <c r="A24" s="42"/>
      <c r="B24" s="13" t="s">
        <v>12</v>
      </c>
      <c r="C24" s="21"/>
      <c r="D24" s="7"/>
      <c r="E24" s="7"/>
      <c r="F24" s="8"/>
      <c r="G24" s="8"/>
      <c r="H24" s="8"/>
      <c r="I24" s="9"/>
      <c r="J24" s="34">
        <v>4444</v>
      </c>
    </row>
    <row r="25" spans="1:10" s="1" customFormat="1" ht="48.75" customHeight="1">
      <c r="A25" s="41">
        <v>10</v>
      </c>
      <c r="B25" s="19" t="s">
        <v>29</v>
      </c>
      <c r="C25" s="11" t="s">
        <v>51</v>
      </c>
      <c r="D25" s="20" t="s">
        <v>13</v>
      </c>
      <c r="E25" s="4">
        <v>200</v>
      </c>
      <c r="F25" s="5">
        <v>25</v>
      </c>
      <c r="G25" s="5">
        <v>35.4</v>
      </c>
      <c r="H25" s="5">
        <v>64</v>
      </c>
      <c r="I25" s="6">
        <f>(F25+G25+H25)/3</f>
        <v>41.46666666666667</v>
      </c>
      <c r="J25" s="34"/>
    </row>
    <row r="26" spans="1:10" s="15" customFormat="1" ht="13.5" customHeight="1">
      <c r="A26" s="42"/>
      <c r="B26" s="13" t="s">
        <v>12</v>
      </c>
      <c r="C26" s="21"/>
      <c r="D26" s="7"/>
      <c r="E26" s="7"/>
      <c r="F26" s="8"/>
      <c r="G26" s="8"/>
      <c r="H26" s="8"/>
      <c r="I26" s="9"/>
      <c r="J26" s="34">
        <v>8294</v>
      </c>
    </row>
    <row r="27" spans="1:10" s="1" customFormat="1" ht="48.75" customHeight="1">
      <c r="A27" s="41">
        <v>11</v>
      </c>
      <c r="B27" s="19" t="s">
        <v>30</v>
      </c>
      <c r="C27" s="11" t="s">
        <v>31</v>
      </c>
      <c r="D27" s="20" t="s">
        <v>13</v>
      </c>
      <c r="E27" s="4">
        <v>100</v>
      </c>
      <c r="F27" s="5">
        <v>339.6</v>
      </c>
      <c r="G27" s="5">
        <v>322.74</v>
      </c>
      <c r="H27" s="5">
        <v>480.6</v>
      </c>
      <c r="I27" s="6">
        <f>(F27+G27+H27)/3</f>
        <v>380.98</v>
      </c>
      <c r="J27" s="34"/>
    </row>
    <row r="28" spans="1:10" s="15" customFormat="1" ht="13.5" customHeight="1">
      <c r="A28" s="42"/>
      <c r="B28" s="13" t="s">
        <v>12</v>
      </c>
      <c r="C28" s="21"/>
      <c r="D28" s="7"/>
      <c r="E28" s="7"/>
      <c r="F28" s="8"/>
      <c r="G28" s="8"/>
      <c r="H28" s="8"/>
      <c r="I28" s="9"/>
      <c r="J28" s="34">
        <v>38098</v>
      </c>
    </row>
    <row r="29" spans="1:10" s="1" customFormat="1" ht="33" customHeight="1">
      <c r="A29" s="41">
        <v>12</v>
      </c>
      <c r="B29" s="19" t="s">
        <v>30</v>
      </c>
      <c r="C29" s="11" t="s">
        <v>32</v>
      </c>
      <c r="D29" s="20" t="s">
        <v>15</v>
      </c>
      <c r="E29" s="4">
        <v>200</v>
      </c>
      <c r="F29" s="5">
        <v>61</v>
      </c>
      <c r="G29" s="5">
        <v>63</v>
      </c>
      <c r="H29" s="5">
        <v>73.2</v>
      </c>
      <c r="I29" s="6">
        <f>(F29+G29+H29)/3</f>
        <v>65.73333333333333</v>
      </c>
      <c r="J29" s="34"/>
    </row>
    <row r="30" spans="1:10" s="15" customFormat="1" ht="13.5" customHeight="1">
      <c r="A30" s="42"/>
      <c r="B30" s="13" t="s">
        <v>12</v>
      </c>
      <c r="C30" s="21"/>
      <c r="D30" s="7"/>
      <c r="E30" s="7"/>
      <c r="F30" s="8"/>
      <c r="G30" s="8"/>
      <c r="H30" s="8"/>
      <c r="I30" s="9"/>
      <c r="J30" s="34">
        <v>13146</v>
      </c>
    </row>
    <row r="31" spans="1:10" s="3" customFormat="1" ht="51.75" customHeight="1">
      <c r="A31" s="25">
        <v>13</v>
      </c>
      <c r="B31" s="10" t="s">
        <v>33</v>
      </c>
      <c r="C31" s="11" t="s">
        <v>34</v>
      </c>
      <c r="D31" s="24" t="s">
        <v>13</v>
      </c>
      <c r="E31" s="4">
        <v>300</v>
      </c>
      <c r="F31" s="5">
        <v>39</v>
      </c>
      <c r="G31" s="5">
        <v>18</v>
      </c>
      <c r="H31" s="5">
        <v>47.4</v>
      </c>
      <c r="I31" s="6">
        <f>(F31+G31+H31)/3</f>
        <v>34.800000000000004</v>
      </c>
      <c r="J31" s="34"/>
    </row>
    <row r="32" spans="1:10" s="15" customFormat="1" ht="13.5" customHeight="1">
      <c r="A32" s="25"/>
      <c r="B32" s="13" t="s">
        <v>12</v>
      </c>
      <c r="C32" s="14"/>
      <c r="D32" s="7"/>
      <c r="E32" s="7"/>
      <c r="F32" s="8"/>
      <c r="G32" s="8"/>
      <c r="H32" s="8"/>
      <c r="I32" s="6"/>
      <c r="J32" s="34">
        <v>10440</v>
      </c>
    </row>
    <row r="33" spans="1:10" s="3" customFormat="1" ht="57" customHeight="1">
      <c r="A33" s="25">
        <v>14</v>
      </c>
      <c r="B33" s="10" t="s">
        <v>35</v>
      </c>
      <c r="C33" s="11" t="s">
        <v>52</v>
      </c>
      <c r="D33" s="24" t="s">
        <v>13</v>
      </c>
      <c r="E33" s="4">
        <v>100</v>
      </c>
      <c r="F33" s="5">
        <v>81</v>
      </c>
      <c r="G33" s="5">
        <v>96</v>
      </c>
      <c r="H33" s="5">
        <v>114.2</v>
      </c>
      <c r="I33" s="6">
        <f aca="true" t="shared" si="0" ref="I33:I43">(F33+G33+H33)/3</f>
        <v>97.06666666666666</v>
      </c>
      <c r="J33" s="34"/>
    </row>
    <row r="34" spans="1:10" s="15" customFormat="1" ht="13.5" customHeight="1">
      <c r="A34" s="25"/>
      <c r="B34" s="13" t="s">
        <v>12</v>
      </c>
      <c r="C34" s="14"/>
      <c r="D34" s="7"/>
      <c r="E34" s="7"/>
      <c r="F34" s="8"/>
      <c r="G34" s="8"/>
      <c r="H34" s="8"/>
      <c r="I34" s="6"/>
      <c r="J34" s="34">
        <v>9707</v>
      </c>
    </row>
    <row r="35" spans="1:10" s="3" customFormat="1" ht="75.75" customHeight="1">
      <c r="A35" s="41">
        <v>15</v>
      </c>
      <c r="B35" s="10" t="s">
        <v>36</v>
      </c>
      <c r="C35" s="11" t="s">
        <v>53</v>
      </c>
      <c r="D35" s="24" t="s">
        <v>13</v>
      </c>
      <c r="E35" s="4">
        <v>90</v>
      </c>
      <c r="F35" s="5">
        <v>97.4</v>
      </c>
      <c r="G35" s="5">
        <v>94</v>
      </c>
      <c r="H35" s="5">
        <v>145</v>
      </c>
      <c r="I35" s="6">
        <f t="shared" si="0"/>
        <v>112.13333333333333</v>
      </c>
      <c r="J35" s="34"/>
    </row>
    <row r="36" spans="1:10" s="15" customFormat="1" ht="13.5" customHeight="1">
      <c r="A36" s="42"/>
      <c r="B36" s="13" t="s">
        <v>12</v>
      </c>
      <c r="C36" s="14"/>
      <c r="D36" s="7"/>
      <c r="E36" s="7"/>
      <c r="F36" s="8"/>
      <c r="G36" s="8"/>
      <c r="H36" s="8"/>
      <c r="I36" s="6"/>
      <c r="J36" s="34">
        <v>10091.7</v>
      </c>
    </row>
    <row r="37" spans="1:10" s="1" customFormat="1" ht="78.75" customHeight="1">
      <c r="A37" s="41">
        <v>16</v>
      </c>
      <c r="B37" s="19" t="s">
        <v>37</v>
      </c>
      <c r="C37" s="17" t="s">
        <v>54</v>
      </c>
      <c r="D37" s="24" t="s">
        <v>13</v>
      </c>
      <c r="E37" s="4">
        <v>200</v>
      </c>
      <c r="F37" s="5">
        <v>62</v>
      </c>
      <c r="G37" s="5">
        <v>65</v>
      </c>
      <c r="H37" s="5">
        <v>79.4</v>
      </c>
      <c r="I37" s="6">
        <f t="shared" si="0"/>
        <v>68.8</v>
      </c>
      <c r="J37" s="34"/>
    </row>
    <row r="38" spans="1:10" s="15" customFormat="1" ht="13.5" customHeight="1">
      <c r="A38" s="42"/>
      <c r="B38" s="13" t="s">
        <v>12</v>
      </c>
      <c r="C38" s="18"/>
      <c r="D38" s="7"/>
      <c r="E38" s="7"/>
      <c r="F38" s="8"/>
      <c r="G38" s="8"/>
      <c r="H38" s="8"/>
      <c r="I38" s="6"/>
      <c r="J38" s="34">
        <v>13760</v>
      </c>
    </row>
    <row r="39" spans="1:10" s="1" customFormat="1" ht="51.75" customHeight="1">
      <c r="A39" s="41">
        <v>17</v>
      </c>
      <c r="B39" s="10" t="s">
        <v>38</v>
      </c>
      <c r="C39" s="11" t="s">
        <v>39</v>
      </c>
      <c r="D39" s="20" t="s">
        <v>13</v>
      </c>
      <c r="E39" s="4">
        <v>600</v>
      </c>
      <c r="F39" s="5">
        <v>46.8</v>
      </c>
      <c r="G39" s="5">
        <v>44</v>
      </c>
      <c r="H39" s="5">
        <v>62</v>
      </c>
      <c r="I39" s="6">
        <f t="shared" si="0"/>
        <v>50.93333333333334</v>
      </c>
      <c r="J39" s="34"/>
    </row>
    <row r="40" spans="1:10" s="15" customFormat="1" ht="13.5" customHeight="1">
      <c r="A40" s="42"/>
      <c r="B40" s="13"/>
      <c r="C40" s="21"/>
      <c r="D40" s="7"/>
      <c r="E40" s="7"/>
      <c r="F40" s="8"/>
      <c r="G40" s="8"/>
      <c r="H40" s="8"/>
      <c r="I40" s="6"/>
      <c r="J40" s="34">
        <v>30558</v>
      </c>
    </row>
    <row r="41" spans="1:10" s="1" customFormat="1" ht="99" customHeight="1">
      <c r="A41" s="41">
        <v>18</v>
      </c>
      <c r="B41" s="19" t="s">
        <v>40</v>
      </c>
      <c r="C41" s="17" t="s">
        <v>55</v>
      </c>
      <c r="D41" s="20" t="s">
        <v>13</v>
      </c>
      <c r="E41" s="4">
        <v>115</v>
      </c>
      <c r="F41" s="5">
        <v>239</v>
      </c>
      <c r="G41" s="5">
        <v>267</v>
      </c>
      <c r="H41" s="5">
        <v>246.96</v>
      </c>
      <c r="I41" s="6">
        <f t="shared" si="0"/>
        <v>250.98666666666668</v>
      </c>
      <c r="J41" s="34"/>
    </row>
    <row r="42" spans="1:10" s="15" customFormat="1" ht="18.75" customHeight="1">
      <c r="A42" s="42"/>
      <c r="B42" s="13" t="s">
        <v>12</v>
      </c>
      <c r="C42" s="21"/>
      <c r="D42" s="7"/>
      <c r="E42" s="7"/>
      <c r="F42" s="8"/>
      <c r="G42" s="8"/>
      <c r="H42" s="8"/>
      <c r="I42" s="6"/>
      <c r="J42" s="34">
        <v>28863.85</v>
      </c>
    </row>
    <row r="43" spans="1:10" s="1" customFormat="1" ht="51.75" customHeight="1">
      <c r="A43" s="41">
        <v>19</v>
      </c>
      <c r="B43" s="19" t="s">
        <v>41</v>
      </c>
      <c r="C43" s="22" t="s">
        <v>56</v>
      </c>
      <c r="D43" s="20" t="s">
        <v>13</v>
      </c>
      <c r="E43" s="4">
        <v>100</v>
      </c>
      <c r="F43" s="5">
        <v>6.9</v>
      </c>
      <c r="G43" s="5">
        <v>30</v>
      </c>
      <c r="H43" s="5">
        <v>15.52</v>
      </c>
      <c r="I43" s="6">
        <f t="shared" si="0"/>
        <v>17.473333333333333</v>
      </c>
      <c r="J43" s="34"/>
    </row>
    <row r="44" spans="1:10" s="15" customFormat="1" ht="13.5" customHeight="1">
      <c r="A44" s="42"/>
      <c r="B44" s="13" t="s">
        <v>12</v>
      </c>
      <c r="C44" s="14"/>
      <c r="D44" s="7"/>
      <c r="E44" s="7"/>
      <c r="F44" s="8"/>
      <c r="G44" s="8"/>
      <c r="H44" s="29"/>
      <c r="I44" s="6"/>
      <c r="J44" s="34">
        <v>1747</v>
      </c>
    </row>
    <row r="45" spans="1:10" s="15" customFormat="1" ht="13.5" customHeight="1">
      <c r="A45" s="16"/>
      <c r="B45" s="26" t="s">
        <v>42</v>
      </c>
      <c r="C45" s="23"/>
      <c r="D45" s="27"/>
      <c r="E45" s="27"/>
      <c r="F45" s="28"/>
      <c r="G45" s="28"/>
      <c r="H45" s="28"/>
      <c r="I45" s="9"/>
      <c r="J45" s="30">
        <f>J44+J42+J40+J38+J36+J34+J32+J30+J28+J26+J24+J22+J20+J18+J16+J14+J12+J10+J8</f>
        <v>279393.89999999997</v>
      </c>
    </row>
    <row r="46" spans="1:10" s="1" customFormat="1" ht="15">
      <c r="A46" s="31" t="s">
        <v>46</v>
      </c>
      <c r="B46" s="2"/>
      <c r="C46" s="2"/>
      <c r="D46" s="2"/>
      <c r="E46" s="2"/>
      <c r="F46" s="2"/>
      <c r="G46" s="2"/>
      <c r="H46" s="2"/>
      <c r="I46" s="2"/>
      <c r="J46" s="35"/>
    </row>
    <row r="47" spans="1:10" s="1" customFormat="1" ht="18">
      <c r="A47" s="32" t="s">
        <v>43</v>
      </c>
      <c r="B47" s="2"/>
      <c r="C47" s="2"/>
      <c r="D47" s="2"/>
      <c r="E47" s="2"/>
      <c r="F47" s="2"/>
      <c r="G47" s="2"/>
      <c r="H47" s="2"/>
      <c r="I47" s="2"/>
      <c r="J47" s="35"/>
    </row>
    <row r="48" spans="1:10" s="1" customFormat="1" ht="18">
      <c r="A48" s="32" t="s">
        <v>44</v>
      </c>
      <c r="B48" s="2"/>
      <c r="C48" s="2"/>
      <c r="D48" s="2"/>
      <c r="E48" s="2"/>
      <c r="F48" s="2"/>
      <c r="G48" s="2"/>
      <c r="H48" s="2"/>
      <c r="I48" s="2"/>
      <c r="J48" s="35"/>
    </row>
    <row r="49" spans="1:10" s="1" customFormat="1" ht="18">
      <c r="A49" s="32" t="s">
        <v>45</v>
      </c>
      <c r="B49" s="2"/>
      <c r="C49" s="2"/>
      <c r="D49" s="2"/>
      <c r="E49" s="2"/>
      <c r="F49" s="2"/>
      <c r="G49" s="2"/>
      <c r="H49" s="2"/>
      <c r="I49" s="2"/>
      <c r="J49" s="35"/>
    </row>
    <row r="50" ht="15">
      <c r="A50" s="31"/>
    </row>
    <row r="51" ht="15">
      <c r="A51" s="31"/>
    </row>
    <row r="52" ht="15">
      <c r="A52" s="31"/>
    </row>
    <row r="53" ht="15">
      <c r="A53" s="31" t="s">
        <v>57</v>
      </c>
    </row>
  </sheetData>
  <sheetProtection/>
  <mergeCells count="26">
    <mergeCell ref="A17:A18"/>
    <mergeCell ref="A19:A20"/>
    <mergeCell ref="A21:A22"/>
    <mergeCell ref="A41:A42"/>
    <mergeCell ref="A43:A44"/>
    <mergeCell ref="A39:A40"/>
    <mergeCell ref="A23:A24"/>
    <mergeCell ref="A35:A36"/>
    <mergeCell ref="A37:A38"/>
    <mergeCell ref="A13:A14"/>
    <mergeCell ref="A9:A10"/>
    <mergeCell ref="A5:A6"/>
    <mergeCell ref="A27:A28"/>
    <mergeCell ref="A29:A30"/>
    <mergeCell ref="A25:A26"/>
    <mergeCell ref="A15:A16"/>
    <mergeCell ref="A2:M2"/>
    <mergeCell ref="A3:M3"/>
    <mergeCell ref="E5:E6"/>
    <mergeCell ref="I5:I6"/>
    <mergeCell ref="C5:C6"/>
    <mergeCell ref="A11:A12"/>
    <mergeCell ref="J5:J6"/>
    <mergeCell ref="B5:B6"/>
    <mergeCell ref="D5:D6"/>
    <mergeCell ref="F5:H5"/>
  </mergeCells>
  <printOptions/>
  <pageMargins left="0.25" right="0.25" top="0.75" bottom="0.75" header="0.3" footer="0.3"/>
  <pageSetup fitToHeight="0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2017-07-13T09:25:51Z</cp:lastPrinted>
  <dcterms:created xsi:type="dcterms:W3CDTF">1996-10-08T23:32:33Z</dcterms:created>
  <dcterms:modified xsi:type="dcterms:W3CDTF">2017-07-13T09:26:41Z</dcterms:modified>
  <cp:category/>
  <cp:version/>
  <cp:contentType/>
  <cp:contentStatus/>
</cp:coreProperties>
</file>