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>
    <definedName name="_xlnm.Print_Area" localSheetId="0">'Лист1'!$A$1:$L$22</definedName>
  </definedNames>
  <calcPr fullCalcOnLoad="1"/>
</workbook>
</file>

<file path=xl/sharedStrings.xml><?xml version="1.0" encoding="utf-8"?>
<sst xmlns="http://schemas.openxmlformats.org/spreadsheetml/2006/main" count="30" uniqueCount="28">
  <si>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</si>
  <si>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</si>
  <si>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</si>
  <si>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</si>
  <si>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</si>
  <si>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</si>
  <si>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</si>
  <si>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</si>
  <si>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</si>
  <si>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</si>
  <si>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</si>
  <si>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</si>
  <si>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</si>
  <si>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</si>
  <si>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системы, пожарной сигнализации, оповещения людей о пожаре и ПАК «Стрелец-Мониторинг», относятся следующие работы: внешний осмотр технических средств,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заземления.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
</t>
  </si>
  <si>
    <t>цена за месяц, руб</t>
  </si>
  <si>
    <t>месяц</t>
  </si>
  <si>
    <t>Кол-во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</si>
  <si>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(Ленина, 24)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</si>
  <si>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(Буряка,6)</t>
  </si>
  <si>
    <t>Запрос на предоставление ценовой информации направлялсяпяти потенциальным поставщикам, ценовые предложения получены от  трех потенциальных поставщиков.</t>
  </si>
  <si>
    <t>Коэффициент вариации</t>
  </si>
  <si>
    <t>Поставщик №1 Исх.124 от 06.06.18</t>
  </si>
  <si>
    <t>Поставщик №2  Исх.б/н от 20.05.18</t>
  </si>
  <si>
    <t>Поставщик №3 Договор №04-ТО от 31.12.2016</t>
  </si>
  <si>
    <t>"Оказание услуг  по эксплуатационно-техническому обслуживанию пожарной сигнализации, системы оповещения о пожаре и аппаратуры ПАК "Стрелец-Мониторинг"</t>
  </si>
  <si>
    <r>
      <t xml:space="preserve">УТВЕРЖДАЮ:                                                      Директор Лицея им. Г.Ф. Атякшева ________________ Е.Ю. Павлюк
</t>
    </r>
    <r>
      <rPr>
        <sz val="6"/>
        <rFont val="Times New Roman"/>
        <family val="1"/>
      </rPr>
      <t>М.П.</t>
    </r>
  </si>
  <si>
    <t>Дата подготовки обоснования начальной (максимальной) цены гражданско-правового договора: 15.10.2018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</si>
</sst>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1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354175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view="pageBreakPreview" zoomScaleSheetLayoutView="100" zoomScalePageLayoutView="0" workbookViewId="0" topLeftCell="A1">
      <selection activeCell="A22" sqref="A1:M2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7.7109375" style="0" customWidth="1"/>
    <col min="5" max="5" width="39.28125" style="0" customWidth="1"/>
    <col min="6" max="6" width="13.140625" style="0" customWidth="1"/>
    <col min="7" max="11" width="11.7109375" style="0" customWidth="1"/>
    <col min="12" max="12" width="19.140625" style="0" customWidth="1"/>
    <col min="13" max="13" width="9.140625" style="0" hidden="1" customWidth="1"/>
  </cols>
  <sheetData>
    <row r="1" spans="10:13" ht="77.25" customHeight="1">
      <c r="J1" s="38" t="s">
        <v>26</v>
      </c>
      <c r="K1" s="37"/>
      <c r="L1" s="37"/>
      <c r="M1" s="37"/>
    </row>
    <row r="3" spans="1:12" ht="19.5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7.25" customHeight="1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18" customFormat="1" ht="15">
      <c r="A6" s="16" t="s">
        <v>27</v>
      </c>
      <c r="B6" s="16"/>
      <c r="C6" s="16"/>
      <c r="D6" s="16"/>
      <c r="E6" s="17"/>
      <c r="F6" s="17"/>
      <c r="G6" s="17"/>
      <c r="H6" s="16"/>
      <c r="I6" s="16"/>
      <c r="J6" s="16"/>
      <c r="K6" s="16"/>
      <c r="L6" s="16"/>
      <c r="M6" s="16"/>
    </row>
    <row r="7" spans="1:13" s="18" customFormat="1" ht="15.75" customHeight="1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9"/>
    </row>
    <row r="8" spans="1:13" s="18" customFormat="1" ht="32.25" customHeight="1">
      <c r="A8" s="28" t="s">
        <v>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9"/>
    </row>
    <row r="9" spans="1:13" s="18" customFormat="1" ht="15">
      <c r="A9" s="29" t="s">
        <v>20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9"/>
    </row>
    <row r="11" spans="1:12" s="12" customFormat="1" ht="35.25" customHeight="1">
      <c r="A11" s="30" t="s">
        <v>4</v>
      </c>
      <c r="B11" s="30" t="s">
        <v>0</v>
      </c>
      <c r="C11" s="31" t="s">
        <v>5</v>
      </c>
      <c r="D11" s="30" t="s">
        <v>17</v>
      </c>
      <c r="E11" s="30" t="s">
        <v>1</v>
      </c>
      <c r="F11" s="30" t="s">
        <v>3</v>
      </c>
      <c r="G11" s="30" t="s">
        <v>2</v>
      </c>
      <c r="H11" s="30"/>
      <c r="I11" s="30"/>
      <c r="J11" s="31" t="s">
        <v>21</v>
      </c>
      <c r="K11" s="35" t="s">
        <v>15</v>
      </c>
      <c r="L11" s="30" t="s">
        <v>8</v>
      </c>
    </row>
    <row r="12" spans="1:12" s="12" customFormat="1" ht="120" customHeight="1">
      <c r="A12" s="30"/>
      <c r="B12" s="30"/>
      <c r="C12" s="32"/>
      <c r="D12" s="30"/>
      <c r="E12" s="30"/>
      <c r="F12" s="30"/>
      <c r="G12" s="20" t="s">
        <v>22</v>
      </c>
      <c r="H12" s="21" t="s">
        <v>23</v>
      </c>
      <c r="I12" s="22" t="s">
        <v>24</v>
      </c>
      <c r="J12" s="32"/>
      <c r="K12" s="36"/>
      <c r="L12" s="30"/>
    </row>
    <row r="13" spans="1:12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1">
        <v>10</v>
      </c>
      <c r="K13" s="1">
        <v>12</v>
      </c>
      <c r="L13" s="1">
        <v>13</v>
      </c>
    </row>
    <row r="14" spans="1:13" ht="348" customHeight="1">
      <c r="A14" s="1">
        <v>1</v>
      </c>
      <c r="B14" s="2" t="s">
        <v>18</v>
      </c>
      <c r="C14" s="2" t="s">
        <v>16</v>
      </c>
      <c r="D14" s="8">
        <v>12</v>
      </c>
      <c r="E14" s="15" t="s">
        <v>14</v>
      </c>
      <c r="F14" s="6">
        <v>3</v>
      </c>
      <c r="G14" s="3">
        <v>2500</v>
      </c>
      <c r="H14" s="3">
        <v>2700</v>
      </c>
      <c r="I14" s="3">
        <v>2000</v>
      </c>
      <c r="J14" s="23">
        <f>STDEVA(G14:I14)/(SUM(G14:I14)/COUNTIF(G14:I14,"&gt;0"))</f>
        <v>0.1502313031443329</v>
      </c>
      <c r="K14" s="3">
        <f>(G14+H14+I14)/3</f>
        <v>2400</v>
      </c>
      <c r="L14" s="3">
        <f>K14*D14</f>
        <v>28800</v>
      </c>
      <c r="M14" s="11"/>
    </row>
    <row r="15" spans="1:18" ht="351" customHeight="1">
      <c r="A15" s="1">
        <v>2</v>
      </c>
      <c r="B15" s="7" t="s">
        <v>19</v>
      </c>
      <c r="C15" s="2" t="s">
        <v>16</v>
      </c>
      <c r="D15" s="9">
        <v>12</v>
      </c>
      <c r="E15" s="15" t="s">
        <v>14</v>
      </c>
      <c r="F15" s="6">
        <v>3</v>
      </c>
      <c r="G15" s="3">
        <v>2500</v>
      </c>
      <c r="H15" s="3">
        <v>2700</v>
      </c>
      <c r="I15" s="3">
        <v>2000</v>
      </c>
      <c r="J15" s="23">
        <f>STDEVA(G15:I15)/(SUM(G15:I15)/COUNTIF(G15:I15,"&gt;0"))</f>
        <v>0.1502313031443329</v>
      </c>
      <c r="K15" s="3">
        <f>(G15+H15+I15)/3</f>
        <v>2400</v>
      </c>
      <c r="L15" s="3">
        <f>K15*12</f>
        <v>28800</v>
      </c>
      <c r="M15" s="11"/>
      <c r="R15" s="10"/>
    </row>
    <row r="16" spans="1:12" ht="15.75">
      <c r="A16" s="25" t="s">
        <v>12</v>
      </c>
      <c r="B16" s="26"/>
      <c r="C16" s="26"/>
      <c r="D16" s="26"/>
      <c r="E16" s="27"/>
      <c r="F16" s="26"/>
      <c r="G16" s="26"/>
      <c r="H16" s="26"/>
      <c r="I16" s="26"/>
      <c r="J16" s="26"/>
      <c r="K16" s="26"/>
      <c r="L16" s="4">
        <f>SUM(L14:L15)</f>
        <v>57600</v>
      </c>
    </row>
    <row r="17" spans="1:2" s="13" customFormat="1" ht="12">
      <c r="A17" s="12" t="s">
        <v>6</v>
      </c>
      <c r="B17" s="12"/>
    </row>
    <row r="18" s="13" customFormat="1" ht="12"/>
    <row r="19" s="13" customFormat="1" ht="12"/>
    <row r="20" s="13" customFormat="1" ht="12"/>
    <row r="21" spans="1:13" s="13" customFormat="1" ht="90.75" customHeight="1">
      <c r="A21" s="24" t="s">
        <v>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4"/>
    </row>
    <row r="22" s="13" customFormat="1" ht="12">
      <c r="A22" s="12" t="s">
        <v>13</v>
      </c>
    </row>
    <row r="23" ht="13.5" customHeight="1"/>
  </sheetData>
  <sheetProtection/>
  <mergeCells count="18">
    <mergeCell ref="B11:B12"/>
    <mergeCell ref="E11:E12"/>
    <mergeCell ref="A3:L3"/>
    <mergeCell ref="A4:L4"/>
    <mergeCell ref="K11:K12"/>
    <mergeCell ref="G11:I11"/>
    <mergeCell ref="J11:J12"/>
    <mergeCell ref="J1:M1"/>
    <mergeCell ref="A21:L21"/>
    <mergeCell ref="A16:K16"/>
    <mergeCell ref="A8:L8"/>
    <mergeCell ref="A7:L7"/>
    <mergeCell ref="A11:A12"/>
    <mergeCell ref="C11:C12"/>
    <mergeCell ref="L11:L12"/>
    <mergeCell ref="A9:L9"/>
    <mergeCell ref="F11:F12"/>
    <mergeCell ref="D11:D12"/>
  </mergeCells>
  <printOptions horizontalCentered="1"/>
  <pageMargins left="0.11811023622047245" right="0.07874015748031496" top="0.15748031496062992" bottom="0.15748031496062992" header="0.11811023622047245" footer="0.11811023622047245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2018-11-02T06:35:56Z</cp:lastPrinted>
  <dcterms:created xsi:type="dcterms:W3CDTF">1996-10-08T23:32:33Z</dcterms:created>
  <dcterms:modified xsi:type="dcterms:W3CDTF">2018-11-02T06:37:10Z</dcterms:modified>
  <cp:category/>
  <cp:version/>
  <cp:contentType/>
  <cp:contentStatus/>
</cp:coreProperties>
</file>