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'Лист3'!$A$1:$K$44</definedName>
  </definedNames>
  <calcPr fullCalcOnLoad="1"/>
</workbook>
</file>

<file path=xl/sharedStrings.xml><?xml version="1.0" encoding="utf-8"?>
<sst xmlns="http://schemas.openxmlformats.org/spreadsheetml/2006/main" count="79" uniqueCount="58">
  <si>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</si>
  <si>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</si>
  <si>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</si>
  <si>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</si>
  <si>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</si>
  <si>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</si>
  <si>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</si>
  <si>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</si>
  <si>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</si>
  <si>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</si>
  <si>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</si>
  <si>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</si>
  <si>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</si>
  <si>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</si>
  <si>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</si>
  <si>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</si>
  <si>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</si>
  <si>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</si>
  <si>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</si>
  <si>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</si>
  <si>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</si>
  <si>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</si>
  <si>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</si>
  <si>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Мандарины</t>
  </si>
  <si>
    <t>Яблоки</t>
  </si>
  <si>
    <t>Джем</t>
  </si>
  <si>
    <t xml:space="preserve">Груша </t>
  </si>
  <si>
    <t xml:space="preserve">Вид продукта по способу обработки: стерилизованный.  Вид сырья: абрикос. Наличие консервантов: нет. Наличие обогощающих компонентов: нет.  
Продукт на основе сахарозаменителей: нет. Тип джема: Фруктовый.
</t>
  </si>
  <si>
    <t xml:space="preserve">    </t>
  </si>
  <si>
    <t>Ягоды сушеные</t>
  </si>
  <si>
    <t>Вид винограда сушеного: Изюм. Вид изюма: Светлый. Вид применяемой сушки: Тепловая. Вид ягод: Целые. Наименование ягод: Виноград. Наличие косточки: Нет. Товарный сорт: Первый.</t>
  </si>
  <si>
    <t>килограмм</t>
  </si>
  <si>
    <t>Вид применяемой сушки: Тепловая. Вид ягод: Целые. Наименование ягод: Шиповник (плоды). Товарный сорт: Первый.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</si>
  <si>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</si>
  <si>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</si>
  <si>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Аукцион в электронной форме на поставку продуктов питания(фрукты,джем, ягоды сушеные)</t>
  </si>
  <si>
    <t xml:space="preserve"> </t>
  </si>
  <si>
    <t>КТРУ или ОКПД 2</t>
  </si>
  <si>
    <t>01.23.13.000-00000003</t>
  </si>
  <si>
    <t xml:space="preserve">КТРУ </t>
  </si>
  <si>
    <t>01.23.14.000-00000003</t>
  </si>
  <si>
    <t>01.23.12.000-0000003</t>
  </si>
  <si>
    <t>01.22.12.000-0000002</t>
  </si>
  <si>
    <t>01.24.21.000-00000001</t>
  </si>
  <si>
    <t>01.24.10.000-00000001</t>
  </si>
  <si>
    <t>10.39.22.110-000000004</t>
  </si>
  <si>
    <t>01.25.19.190-00000029</t>
  </si>
  <si>
    <t>01.25.19.190-0000010</t>
  </si>
  <si>
    <t>Итого: начальная (максимальная) цена  гражданско-правового договора 962 779 (девятьсот шестьдесят две тысячи семьсот семьдесят девять) рублей 99 копеек</t>
  </si>
  <si>
    <t>Коммерческое предложение вх. №144 от 27.10.2022</t>
  </si>
  <si>
    <t>Коммерческое предложение вх. №266 от 25.10.2022</t>
  </si>
  <si>
    <t>Коммерческое предложение вх. №531 от 02.11.2022</t>
  </si>
  <si>
    <t>Дата составления сводной таблицы 22.11.2022 год</t>
  </si>
  <si>
    <t>Товарный сорт, не ниже: Высшего.</t>
  </si>
  <si>
    <t xml:space="preserve">Товарный сорт, не ниже:  Высшего. Наличие косточек:Неважно
</t>
  </si>
  <si>
    <t>Товарный класс, не ниже: первего.</t>
  </si>
  <si>
    <t>Вид груш по сроку созревания: позднего срока созревания. Товарный сорт, не ниже: Высшего.</t>
  </si>
  <si>
    <t xml:space="preserve">Товарный сорт, не ниже: высшего. Яблоко зеленое: да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</si>
</sst>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vertical="center"/>
    </xf>
    <xf numFmtId="4" fontId="49" fillId="33" borderId="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 vertical="top"/>
    </xf>
    <xf numFmtId="187" fontId="1" fillId="34" borderId="11" xfId="60" applyFont="1" applyFill="1" applyBorder="1" applyAlignment="1">
      <alignment horizontal="center" vertical="top"/>
    </xf>
    <xf numFmtId="0" fontId="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4" borderId="19" xfId="0" applyFont="1" applyFill="1" applyBorder="1" applyAlignment="1">
      <alignment vertical="top"/>
    </xf>
    <xf numFmtId="0" fontId="1" fillId="34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87" fontId="1" fillId="33" borderId="11" xfId="6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top"/>
    </xf>
    <xf numFmtId="0" fontId="2" fillId="34" borderId="21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0" fontId="2" fillId="33" borderId="21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92" fontId="2" fillId="34" borderId="17" xfId="0" applyNumberFormat="1" applyFont="1" applyFill="1" applyBorder="1" applyAlignment="1">
      <alignment horizontal="center" vertical="center"/>
    </xf>
    <xf numFmtId="192" fontId="2" fillId="34" borderId="13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187" fontId="1" fillId="34" borderId="11" xfId="6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44"/>
  <sheetViews>
    <sheetView tabSelected="1" view="pageBreakPreview" zoomScale="82" zoomScaleSheetLayoutView="82" zoomScalePageLayoutView="0" workbookViewId="0" topLeftCell="A1">
      <selection activeCell="C26" sqref="C26"/>
    </sheetView>
  </sheetViews>
  <sheetFormatPr defaultColWidth="9.140625" defaultRowHeight="12.75"/>
  <cols>
    <col min="1" max="1" width="9.42187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22.421875" style="9" customWidth="1"/>
    <col min="11" max="12" width="35.00390625" style="9" customWidth="1"/>
    <col min="13" max="13" width="19.57421875" style="9" customWidth="1"/>
    <col min="14" max="22" width="9.140625" style="9" customWidth="1"/>
    <col min="23" max="23" width="8.421875" style="9" customWidth="1"/>
    <col min="24" max="42" width="9.140625" style="9" customWidth="1"/>
    <col min="43" max="43" width="6.421875" style="9" customWidth="1"/>
    <col min="44" max="55" width="9.140625" style="9" customWidth="1"/>
    <col min="56" max="56" width="7.57421875" style="9" customWidth="1"/>
    <col min="57" max="78" width="9.140625" style="9" customWidth="1"/>
    <col min="79" max="79" width="5.00390625" style="9" customWidth="1"/>
    <col min="80" max="87" width="9.140625" style="9" customWidth="1"/>
    <col min="88" max="88" width="7.140625" style="9" customWidth="1"/>
    <col min="89" max="103" width="9.140625" style="9" customWidth="1"/>
    <col min="104" max="104" width="2.8515625" style="9" customWidth="1"/>
    <col min="105" max="110" width="9.140625" style="9" customWidth="1"/>
    <col min="111" max="111" width="7.140625" style="9" customWidth="1"/>
    <col min="112" max="131" width="9.140625" style="9" customWidth="1"/>
    <col min="132" max="132" width="4.8515625" style="9" customWidth="1"/>
    <col min="133" max="137" width="9.140625" style="9" customWidth="1"/>
    <col min="138" max="138" width="0.71875" style="9" customWidth="1"/>
    <col min="139" max="144" width="9.140625" style="9" customWidth="1"/>
    <col min="145" max="145" width="26.28125" style="9" customWidth="1"/>
    <col min="146" max="146" width="17.57421875" style="9" customWidth="1"/>
    <col min="147" max="16384" width="9.140625" style="9" customWidth="1"/>
  </cols>
  <sheetData>
    <row r="1" spans="4:11" ht="26.25" customHeight="1">
      <c r="D1" s="85" t="s">
        <v>34</v>
      </c>
      <c r="E1" s="85"/>
      <c r="F1" s="85"/>
      <c r="G1" s="85"/>
      <c r="H1" s="85"/>
      <c r="I1" s="85"/>
      <c r="J1" s="85"/>
      <c r="K1" s="85"/>
    </row>
    <row r="2" spans="1:13" ht="19.5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s="4" customFormat="1" ht="17.25" customHeight="1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="121" customFormat="1" ht="15.75">
      <c r="A4" s="121" t="s">
        <v>17</v>
      </c>
    </row>
    <row r="5" spans="1:145" s="4" customFormat="1" ht="29.25" customHeight="1">
      <c r="A5" s="119" t="s">
        <v>0</v>
      </c>
      <c r="B5" s="119" t="s">
        <v>1</v>
      </c>
      <c r="C5" s="119" t="s">
        <v>2</v>
      </c>
      <c r="D5" s="119" t="s">
        <v>3</v>
      </c>
      <c r="E5" s="119" t="s">
        <v>4</v>
      </c>
      <c r="F5" s="122" t="s">
        <v>5</v>
      </c>
      <c r="G5" s="123"/>
      <c r="H5" s="123"/>
      <c r="I5" s="130" t="s">
        <v>6</v>
      </c>
      <c r="J5" s="119" t="s">
        <v>7</v>
      </c>
      <c r="K5" s="120" t="s">
        <v>39</v>
      </c>
      <c r="L5" s="65"/>
      <c r="M5" s="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124" t="s">
        <v>37</v>
      </c>
    </row>
    <row r="6" spans="1:145" s="4" customFormat="1" ht="14.25" customHeight="1">
      <c r="A6" s="119"/>
      <c r="B6" s="119"/>
      <c r="C6" s="119"/>
      <c r="D6" s="119"/>
      <c r="E6" s="119"/>
      <c r="F6" s="7" t="s">
        <v>8</v>
      </c>
      <c r="G6" s="7" t="s">
        <v>9</v>
      </c>
      <c r="H6" s="7" t="s">
        <v>10</v>
      </c>
      <c r="I6" s="131"/>
      <c r="J6" s="119"/>
      <c r="K6" s="120"/>
      <c r="L6" s="65"/>
      <c r="M6" s="60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125"/>
    </row>
    <row r="7" spans="1:145" s="4" customFormat="1" ht="19.5" customHeight="1">
      <c r="A7" s="75">
        <v>1</v>
      </c>
      <c r="B7" s="8" t="s">
        <v>13</v>
      </c>
      <c r="C7" s="11" t="s">
        <v>53</v>
      </c>
      <c r="D7" s="37" t="s">
        <v>31</v>
      </c>
      <c r="E7" s="8">
        <v>1452</v>
      </c>
      <c r="F7" s="5">
        <v>138</v>
      </c>
      <c r="G7" s="5">
        <v>129</v>
      </c>
      <c r="H7" s="5">
        <v>140</v>
      </c>
      <c r="I7" s="6">
        <v>135.67</v>
      </c>
      <c r="J7" s="6"/>
      <c r="K7" s="69" t="s">
        <v>38</v>
      </c>
      <c r="L7" s="65"/>
      <c r="M7" s="60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 t="s">
        <v>38</v>
      </c>
    </row>
    <row r="8" spans="1:145" s="10" customFormat="1" ht="13.5" customHeight="1">
      <c r="A8" s="76"/>
      <c r="B8" s="12" t="s">
        <v>11</v>
      </c>
      <c r="C8" s="24"/>
      <c r="D8" s="1"/>
      <c r="E8" s="1"/>
      <c r="F8" s="1"/>
      <c r="G8" s="1"/>
      <c r="H8" s="1"/>
      <c r="I8" s="6"/>
      <c r="J8" s="74">
        <f>I7*E7</f>
        <v>196992.83999999997</v>
      </c>
      <c r="K8" s="69"/>
      <c r="L8" s="66"/>
      <c r="M8" s="61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</row>
    <row r="9" spans="1:145" s="4" customFormat="1" ht="23.25" customHeight="1">
      <c r="A9" s="75">
        <v>2</v>
      </c>
      <c r="B9" s="8" t="s">
        <v>23</v>
      </c>
      <c r="C9" s="34" t="s">
        <v>54</v>
      </c>
      <c r="D9" s="37" t="s">
        <v>31</v>
      </c>
      <c r="E9" s="8">
        <v>843.84</v>
      </c>
      <c r="F9" s="5">
        <v>230</v>
      </c>
      <c r="G9" s="5">
        <v>190</v>
      </c>
      <c r="H9" s="5">
        <v>250</v>
      </c>
      <c r="I9" s="6">
        <v>223.33</v>
      </c>
      <c r="J9" s="74"/>
      <c r="K9" s="69" t="s">
        <v>40</v>
      </c>
      <c r="L9" s="65"/>
      <c r="M9" s="60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</row>
    <row r="10" spans="1:145" s="10" customFormat="1" ht="14.25" customHeight="1">
      <c r="A10" s="76"/>
      <c r="B10" s="12" t="s">
        <v>11</v>
      </c>
      <c r="C10" s="24"/>
      <c r="D10" s="1"/>
      <c r="E10" s="1"/>
      <c r="F10" s="1"/>
      <c r="G10" s="1"/>
      <c r="H10" s="1"/>
      <c r="I10" s="6"/>
      <c r="J10" s="74">
        <f>I9*E9</f>
        <v>188454.78720000002</v>
      </c>
      <c r="K10" s="69"/>
      <c r="L10" s="66"/>
      <c r="M10" s="61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</row>
    <row r="11" spans="1:145" s="4" customFormat="1" ht="20.25" customHeight="1">
      <c r="A11" s="75">
        <v>3</v>
      </c>
      <c r="B11" s="8" t="s">
        <v>14</v>
      </c>
      <c r="C11" s="11" t="s">
        <v>53</v>
      </c>
      <c r="D11" s="37" t="s">
        <v>31</v>
      </c>
      <c r="E11" s="8">
        <v>131.6</v>
      </c>
      <c r="F11" s="5">
        <v>190</v>
      </c>
      <c r="G11" s="5">
        <v>190</v>
      </c>
      <c r="H11" s="5">
        <v>150</v>
      </c>
      <c r="I11" s="6">
        <v>176.67</v>
      </c>
      <c r="J11" s="74"/>
      <c r="K11" s="69" t="s">
        <v>41</v>
      </c>
      <c r="L11" s="65"/>
      <c r="M11" s="60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</row>
    <row r="12" spans="1:145" s="10" customFormat="1" ht="13.5" customHeight="1">
      <c r="A12" s="76"/>
      <c r="B12" s="12" t="s">
        <v>11</v>
      </c>
      <c r="C12" s="24"/>
      <c r="D12" s="1"/>
      <c r="E12" s="1"/>
      <c r="F12" s="1"/>
      <c r="G12" s="1"/>
      <c r="H12" s="1"/>
      <c r="I12" s="6"/>
      <c r="J12" s="74">
        <f>I11*E11</f>
        <v>23249.771999999997</v>
      </c>
      <c r="K12" s="69"/>
      <c r="L12" s="66"/>
      <c r="M12" s="61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</row>
    <row r="13" spans="1:145" s="17" customFormat="1" ht="13.5" customHeight="1" hidden="1">
      <c r="A13" s="77">
        <v>9</v>
      </c>
      <c r="B13" s="102" t="s">
        <v>19</v>
      </c>
      <c r="C13" s="126" t="s">
        <v>20</v>
      </c>
      <c r="D13" s="102" t="s">
        <v>15</v>
      </c>
      <c r="E13" s="114">
        <v>55</v>
      </c>
      <c r="F13" s="102">
        <v>180</v>
      </c>
      <c r="G13" s="102">
        <v>190</v>
      </c>
      <c r="H13" s="102">
        <v>220</v>
      </c>
      <c r="I13" s="100">
        <v>196.67</v>
      </c>
      <c r="J13" s="116"/>
      <c r="K13" s="70"/>
      <c r="L13" s="67"/>
      <c r="M13" s="6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</row>
    <row r="14" spans="1:145" s="17" customFormat="1" ht="12" customHeight="1" hidden="1">
      <c r="A14" s="78"/>
      <c r="B14" s="103"/>
      <c r="C14" s="97"/>
      <c r="D14" s="103"/>
      <c r="E14" s="115"/>
      <c r="F14" s="103"/>
      <c r="G14" s="103"/>
      <c r="H14" s="103"/>
      <c r="I14" s="101"/>
      <c r="J14" s="116"/>
      <c r="K14" s="70"/>
      <c r="L14" s="67"/>
      <c r="M14" s="62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</row>
    <row r="15" spans="1:145" s="17" customFormat="1" ht="13.5" customHeight="1" hidden="1">
      <c r="A15" s="79"/>
      <c r="B15" s="25" t="s">
        <v>11</v>
      </c>
      <c r="C15" s="26"/>
      <c r="D15" s="27"/>
      <c r="E15" s="27"/>
      <c r="F15" s="27"/>
      <c r="G15" s="27"/>
      <c r="H15" s="27"/>
      <c r="I15" s="28"/>
      <c r="J15" s="57">
        <f>I13*E13</f>
        <v>10816.849999999999</v>
      </c>
      <c r="K15" s="70"/>
      <c r="L15" s="67"/>
      <c r="M15" s="62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</row>
    <row r="16" spans="1:145" s="10" customFormat="1" ht="13.5" customHeight="1">
      <c r="A16" s="75">
        <v>4</v>
      </c>
      <c r="B16" s="86" t="str">
        <f>'[2]Лист3'!B11</f>
        <v>Бананы</v>
      </c>
      <c r="C16" s="127" t="s">
        <v>55</v>
      </c>
      <c r="D16" s="88" t="s">
        <v>31</v>
      </c>
      <c r="E16" s="86">
        <v>80</v>
      </c>
      <c r="F16" s="90">
        <v>110</v>
      </c>
      <c r="G16" s="90">
        <v>110</v>
      </c>
      <c r="H16" s="90">
        <v>140</v>
      </c>
      <c r="I16" s="90">
        <v>120</v>
      </c>
      <c r="J16" s="117"/>
      <c r="K16" s="98" t="s">
        <v>42</v>
      </c>
      <c r="L16" s="66"/>
      <c r="M16" s="61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</row>
    <row r="17" spans="1:145" s="10" customFormat="1" ht="9.75" customHeight="1">
      <c r="A17" s="80"/>
      <c r="B17" s="87"/>
      <c r="C17" s="128"/>
      <c r="D17" s="89"/>
      <c r="E17" s="87"/>
      <c r="F17" s="91"/>
      <c r="G17" s="91"/>
      <c r="H17" s="91"/>
      <c r="I17" s="91"/>
      <c r="J17" s="117"/>
      <c r="K17" s="99"/>
      <c r="L17" s="66"/>
      <c r="M17" s="61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</row>
    <row r="18" spans="1:145" s="10" customFormat="1" ht="13.5" customHeight="1">
      <c r="A18" s="76"/>
      <c r="B18" s="29" t="s">
        <v>11</v>
      </c>
      <c r="C18" s="30"/>
      <c r="D18" s="30"/>
      <c r="E18" s="30"/>
      <c r="F18" s="30"/>
      <c r="G18" s="30"/>
      <c r="H18" s="30"/>
      <c r="I18" s="31"/>
      <c r="J18" s="35">
        <f>I16*E16</f>
        <v>9600</v>
      </c>
      <c r="K18" s="69"/>
      <c r="L18" s="66"/>
      <c r="M18" s="61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</row>
    <row r="19" spans="1:145" s="18" customFormat="1" ht="13.5" customHeight="1" hidden="1">
      <c r="A19" s="81">
        <v>11</v>
      </c>
      <c r="B19" s="92" t="s">
        <v>22</v>
      </c>
      <c r="C19" s="96" t="s">
        <v>21</v>
      </c>
      <c r="D19" s="92" t="s">
        <v>16</v>
      </c>
      <c r="E19" s="104">
        <v>850</v>
      </c>
      <c r="F19" s="92">
        <v>160</v>
      </c>
      <c r="G19" s="92">
        <v>125</v>
      </c>
      <c r="H19" s="92">
        <v>165</v>
      </c>
      <c r="I19" s="92">
        <v>150</v>
      </c>
      <c r="J19" s="118"/>
      <c r="K19" s="71"/>
      <c r="L19" s="68"/>
      <c r="M19" s="63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</row>
    <row r="20" spans="1:145" s="18" customFormat="1" ht="31.5" customHeight="1" hidden="1">
      <c r="A20" s="82"/>
      <c r="B20" s="93"/>
      <c r="C20" s="97"/>
      <c r="D20" s="93"/>
      <c r="E20" s="105"/>
      <c r="F20" s="93"/>
      <c r="G20" s="93"/>
      <c r="H20" s="93"/>
      <c r="I20" s="93"/>
      <c r="J20" s="118"/>
      <c r="K20" s="71"/>
      <c r="L20" s="68"/>
      <c r="M20" s="63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</row>
    <row r="21" spans="1:145" s="18" customFormat="1" ht="13.5" customHeight="1" hidden="1" thickBot="1">
      <c r="A21" s="83"/>
      <c r="B21" s="32" t="s">
        <v>11</v>
      </c>
      <c r="C21" s="106"/>
      <c r="D21" s="107"/>
      <c r="E21" s="107"/>
      <c r="F21" s="107"/>
      <c r="G21" s="107"/>
      <c r="H21" s="107"/>
      <c r="I21" s="108"/>
      <c r="J21" s="72">
        <f>I19*E19</f>
        <v>127500</v>
      </c>
      <c r="K21" s="71"/>
      <c r="L21" s="68"/>
      <c r="M21" s="63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</row>
    <row r="22" spans="1:153" s="10" customFormat="1" ht="35.25" customHeight="1">
      <c r="A22" s="75">
        <v>5</v>
      </c>
      <c r="B22" s="42" t="s">
        <v>26</v>
      </c>
      <c r="C22" s="33" t="s">
        <v>56</v>
      </c>
      <c r="D22" s="37" t="s">
        <v>31</v>
      </c>
      <c r="E22" s="19">
        <v>103</v>
      </c>
      <c r="F22" s="20">
        <v>200</v>
      </c>
      <c r="G22" s="20">
        <v>200</v>
      </c>
      <c r="H22" s="20">
        <v>200</v>
      </c>
      <c r="I22" s="20">
        <v>200</v>
      </c>
      <c r="J22" s="73"/>
      <c r="K22" s="69" t="s">
        <v>43</v>
      </c>
      <c r="L22" s="66"/>
      <c r="M22" s="61" t="s">
        <v>28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W22" s="10" t="s">
        <v>36</v>
      </c>
    </row>
    <row r="23" spans="1:145" s="10" customFormat="1" ht="13.5" customHeight="1">
      <c r="A23" s="76"/>
      <c r="B23" s="38" t="s">
        <v>11</v>
      </c>
      <c r="C23" s="39"/>
      <c r="D23" s="39"/>
      <c r="E23" s="39"/>
      <c r="F23" s="39"/>
      <c r="G23" s="39"/>
      <c r="H23" s="39"/>
      <c r="I23" s="40"/>
      <c r="J23" s="35">
        <f>I22*E22</f>
        <v>20600</v>
      </c>
      <c r="K23" s="69"/>
      <c r="L23" s="66"/>
      <c r="M23" s="61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</row>
    <row r="24" spans="1:145" s="10" customFormat="1" ht="21" customHeight="1">
      <c r="A24" s="75">
        <v>6</v>
      </c>
      <c r="B24" s="12" t="s">
        <v>24</v>
      </c>
      <c r="C24" s="33" t="s">
        <v>57</v>
      </c>
      <c r="D24" s="37" t="s">
        <v>31</v>
      </c>
      <c r="E24" s="19">
        <v>3499</v>
      </c>
      <c r="F24" s="20">
        <v>110</v>
      </c>
      <c r="G24" s="20">
        <v>145</v>
      </c>
      <c r="H24" s="20">
        <v>120</v>
      </c>
      <c r="I24" s="20">
        <v>125</v>
      </c>
      <c r="J24" s="35"/>
      <c r="K24" s="69" t="s">
        <v>44</v>
      </c>
      <c r="L24" s="66"/>
      <c r="M24" s="61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</row>
    <row r="25" spans="1:145" s="10" customFormat="1" ht="15" customHeight="1">
      <c r="A25" s="76"/>
      <c r="B25" s="38" t="s">
        <v>11</v>
      </c>
      <c r="C25" s="39"/>
      <c r="D25" s="39"/>
      <c r="E25" s="39"/>
      <c r="F25" s="39"/>
      <c r="G25" s="39"/>
      <c r="H25" s="39"/>
      <c r="I25" s="40"/>
      <c r="J25" s="35">
        <f>I24*E24</f>
        <v>437375</v>
      </c>
      <c r="K25" s="69"/>
      <c r="L25" s="66"/>
      <c r="M25" s="61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</row>
    <row r="26" spans="1:145" s="10" customFormat="1" ht="54" customHeight="1">
      <c r="A26" s="75">
        <v>7</v>
      </c>
      <c r="B26" s="8" t="s">
        <v>25</v>
      </c>
      <c r="C26" s="36" t="s">
        <v>27</v>
      </c>
      <c r="D26" s="37" t="s">
        <v>31</v>
      </c>
      <c r="E26" s="19">
        <v>273</v>
      </c>
      <c r="F26" s="20">
        <v>175</v>
      </c>
      <c r="G26" s="20">
        <v>200</v>
      </c>
      <c r="H26" s="20">
        <v>250</v>
      </c>
      <c r="I26" s="20">
        <v>208.33</v>
      </c>
      <c r="J26" s="35"/>
      <c r="K26" s="69" t="s">
        <v>45</v>
      </c>
      <c r="L26" s="66"/>
      <c r="M26" s="61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</row>
    <row r="27" spans="1:145" s="10" customFormat="1" ht="13.5" customHeight="1">
      <c r="A27" s="76"/>
      <c r="B27" s="38" t="s">
        <v>11</v>
      </c>
      <c r="C27" s="39"/>
      <c r="D27" s="39"/>
      <c r="E27" s="39"/>
      <c r="F27" s="39"/>
      <c r="G27" s="39"/>
      <c r="H27" s="39"/>
      <c r="I27" s="40"/>
      <c r="J27" s="35">
        <f>I26*E26</f>
        <v>56874.090000000004</v>
      </c>
      <c r="K27" s="69"/>
      <c r="L27" s="66"/>
      <c r="M27" s="61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</row>
    <row r="28" spans="1:145" s="10" customFormat="1" ht="53.25" customHeight="1">
      <c r="A28" s="84">
        <v>8</v>
      </c>
      <c r="B28" s="19" t="s">
        <v>29</v>
      </c>
      <c r="C28" s="33" t="s">
        <v>30</v>
      </c>
      <c r="D28" s="52" t="s">
        <v>31</v>
      </c>
      <c r="E28" s="19">
        <v>20</v>
      </c>
      <c r="F28" s="20">
        <v>350</v>
      </c>
      <c r="G28" s="20">
        <v>280</v>
      </c>
      <c r="H28" s="20">
        <v>280</v>
      </c>
      <c r="I28" s="20">
        <v>303.33</v>
      </c>
      <c r="J28" s="35"/>
      <c r="K28" s="69" t="s">
        <v>46</v>
      </c>
      <c r="L28" s="66"/>
      <c r="M28" s="61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</row>
    <row r="29" spans="1:145" s="10" customFormat="1" ht="13.5" customHeight="1">
      <c r="A29" s="84"/>
      <c r="B29" s="45" t="s">
        <v>11</v>
      </c>
      <c r="C29" s="39"/>
      <c r="D29" s="39"/>
      <c r="E29" s="39"/>
      <c r="F29" s="39"/>
      <c r="G29" s="39"/>
      <c r="H29" s="39"/>
      <c r="I29" s="40"/>
      <c r="J29" s="35">
        <f>I28*E28</f>
        <v>6066.599999999999</v>
      </c>
      <c r="K29" s="69"/>
      <c r="L29" s="66"/>
      <c r="M29" s="61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</row>
    <row r="30" spans="1:145" s="10" customFormat="1" ht="42.75" customHeight="1">
      <c r="A30" s="84">
        <v>9</v>
      </c>
      <c r="B30" s="19" t="s">
        <v>29</v>
      </c>
      <c r="C30" s="33" t="s">
        <v>32</v>
      </c>
      <c r="D30" s="52" t="s">
        <v>31</v>
      </c>
      <c r="E30" s="19">
        <v>70</v>
      </c>
      <c r="F30" s="20">
        <v>330</v>
      </c>
      <c r="G30" s="20">
        <v>330</v>
      </c>
      <c r="H30" s="20">
        <v>350</v>
      </c>
      <c r="I30" s="20">
        <v>336.67</v>
      </c>
      <c r="J30" s="35"/>
      <c r="K30" s="69" t="s">
        <v>47</v>
      </c>
      <c r="L30" s="66"/>
      <c r="M30" s="61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</row>
    <row r="31" spans="1:145" s="10" customFormat="1" ht="13.5" customHeight="1">
      <c r="A31" s="109" t="s">
        <v>11</v>
      </c>
      <c r="B31" s="110"/>
      <c r="C31" s="39"/>
      <c r="D31" s="39"/>
      <c r="E31" s="39"/>
      <c r="F31" s="39"/>
      <c r="G31" s="39"/>
      <c r="H31" s="39"/>
      <c r="I31" s="40"/>
      <c r="J31" s="35">
        <f>I30*E30</f>
        <v>23566.9</v>
      </c>
      <c r="K31" s="55"/>
      <c r="L31" s="66"/>
      <c r="M31" s="61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</row>
    <row r="32" spans="1:145" s="10" customFormat="1" ht="21.75" customHeight="1">
      <c r="A32" s="111"/>
      <c r="B32" s="112"/>
      <c r="C32" s="43"/>
      <c r="D32" s="43"/>
      <c r="E32" s="43"/>
      <c r="F32" s="43"/>
      <c r="G32" s="43"/>
      <c r="H32" s="43"/>
      <c r="I32" s="44"/>
      <c r="J32" s="35">
        <f>J27+J25+J23+J18+J12+J10+J8+J29+J31</f>
        <v>962779.9892000001</v>
      </c>
      <c r="K32" s="55"/>
      <c r="L32" s="66"/>
      <c r="M32" s="61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</row>
    <row r="33" spans="1:12" s="10" customFormat="1" ht="13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L33" s="66"/>
    </row>
    <row r="34" spans="1:12" s="10" customFormat="1" ht="14.25" customHeight="1">
      <c r="A34" s="113" t="s">
        <v>48</v>
      </c>
      <c r="B34" s="113"/>
      <c r="C34" s="113"/>
      <c r="D34" s="113"/>
      <c r="E34" s="113"/>
      <c r="F34" s="113"/>
      <c r="G34" s="113"/>
      <c r="H34" s="113"/>
      <c r="I34" s="113"/>
      <c r="J34" s="22"/>
      <c r="L34" s="66"/>
    </row>
    <row r="35" spans="1:177" s="23" customFormat="1" ht="12.75" customHeight="1" hidden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59"/>
      <c r="L35" s="22"/>
      <c r="M35" s="64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</row>
    <row r="36" spans="1:177" s="23" customFormat="1" ht="17.25" customHeight="1">
      <c r="A36" s="14">
        <f>'[1]Лист1'!A12</f>
        <v>1</v>
      </c>
      <c r="B36" s="94" t="s">
        <v>49</v>
      </c>
      <c r="C36" s="95"/>
      <c r="D36" s="3"/>
      <c r="E36" s="3"/>
      <c r="F36" s="3"/>
      <c r="G36" s="46"/>
      <c r="H36" s="46"/>
      <c r="I36" s="46"/>
      <c r="J36" s="4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</row>
    <row r="37" spans="1:177" s="23" customFormat="1" ht="17.25" customHeight="1">
      <c r="A37" s="13">
        <f>'[1]Лист1'!A13</f>
        <v>2</v>
      </c>
      <c r="B37" s="94" t="s">
        <v>50</v>
      </c>
      <c r="C37" s="95"/>
      <c r="D37" s="3"/>
      <c r="E37" s="3"/>
      <c r="F37" s="3"/>
      <c r="G37" s="46"/>
      <c r="H37" s="46"/>
      <c r="I37" s="53"/>
      <c r="J37" s="4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</row>
    <row r="38" spans="1:177" s="49" customFormat="1" ht="15" customHeight="1">
      <c r="A38" s="15">
        <f>'[1]Лист1'!A14</f>
        <v>3</v>
      </c>
      <c r="B38" s="94" t="s">
        <v>51</v>
      </c>
      <c r="C38" s="95"/>
      <c r="D38" s="3"/>
      <c r="E38" s="3"/>
      <c r="F38" s="3"/>
      <c r="G38" s="48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</row>
    <row r="39" spans="1:177" s="51" customFormat="1" ht="8.25" customHeight="1">
      <c r="A39" s="3"/>
      <c r="B39" s="3"/>
      <c r="C39" s="3"/>
      <c r="D39" s="9"/>
      <c r="E39" s="9"/>
      <c r="F39" s="9"/>
      <c r="G39" s="9"/>
      <c r="H39" s="9"/>
      <c r="I39" s="9"/>
      <c r="J39" s="9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</row>
    <row r="40" spans="1:10" s="49" customFormat="1" ht="15" customHeight="1">
      <c r="A40" s="3"/>
      <c r="B40" s="2" t="s">
        <v>12</v>
      </c>
      <c r="C40" s="2"/>
      <c r="D40" s="9"/>
      <c r="E40" s="9"/>
      <c r="F40" s="9"/>
      <c r="G40" s="9"/>
      <c r="H40" s="9"/>
      <c r="I40" s="9"/>
      <c r="J40" s="9"/>
    </row>
    <row r="41" spans="1:10" s="4" customFormat="1" ht="15.75">
      <c r="A41" s="3"/>
      <c r="B41" s="2" t="s">
        <v>18</v>
      </c>
      <c r="C41" s="2"/>
      <c r="D41" s="16"/>
      <c r="E41" s="16"/>
      <c r="F41" s="16"/>
      <c r="G41" s="9"/>
      <c r="H41" s="9"/>
      <c r="I41" s="9"/>
      <c r="J41" s="9"/>
    </row>
    <row r="42" spans="1:10" s="4" customFormat="1" ht="15.75">
      <c r="A42" s="3"/>
      <c r="B42" s="2" t="s">
        <v>52</v>
      </c>
      <c r="C42" s="2"/>
      <c r="D42" s="9"/>
      <c r="E42" s="9"/>
      <c r="F42" s="9"/>
      <c r="G42" s="9"/>
      <c r="H42" s="9"/>
      <c r="I42" s="9"/>
      <c r="J42" s="9"/>
    </row>
    <row r="43" spans="1:10" s="4" customFormat="1" ht="15.7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s="4" customFormat="1" ht="15.75">
      <c r="A44" s="9"/>
      <c r="B44" s="9"/>
      <c r="C44" s="9"/>
      <c r="D44" s="9"/>
      <c r="E44" s="9"/>
      <c r="F44" s="9"/>
      <c r="G44" s="9"/>
      <c r="H44" s="9"/>
      <c r="I44" s="9"/>
      <c r="J44" s="9"/>
    </row>
  </sheetData>
  <sheetProtection/>
  <mergeCells count="48">
    <mergeCell ref="B13:B14"/>
    <mergeCell ref="C16:C17"/>
    <mergeCell ref="H13:H14"/>
    <mergeCell ref="A2:M2"/>
    <mergeCell ref="A3:M3"/>
    <mergeCell ref="E5:E6"/>
    <mergeCell ref="I5:I6"/>
    <mergeCell ref="C5:C6"/>
    <mergeCell ref="J19:J20"/>
    <mergeCell ref="A5:A6"/>
    <mergeCell ref="K5:K6"/>
    <mergeCell ref="A4:IV4"/>
    <mergeCell ref="F5:H5"/>
    <mergeCell ref="J5:J6"/>
    <mergeCell ref="EO5:EO6"/>
    <mergeCell ref="D5:D6"/>
    <mergeCell ref="B5:B6"/>
    <mergeCell ref="C13:C14"/>
    <mergeCell ref="A31:B32"/>
    <mergeCell ref="A34:I34"/>
    <mergeCell ref="D13:D14"/>
    <mergeCell ref="E13:E14"/>
    <mergeCell ref="H19:H20"/>
    <mergeCell ref="I19:I20"/>
    <mergeCell ref="H16:H17"/>
    <mergeCell ref="I16:I17"/>
    <mergeCell ref="G16:G17"/>
    <mergeCell ref="F13:F14"/>
    <mergeCell ref="B38:C38"/>
    <mergeCell ref="B19:B20"/>
    <mergeCell ref="C19:C20"/>
    <mergeCell ref="D19:D20"/>
    <mergeCell ref="B37:C37"/>
    <mergeCell ref="K16:K17"/>
    <mergeCell ref="B36:C36"/>
    <mergeCell ref="E19:E20"/>
    <mergeCell ref="C21:I21"/>
    <mergeCell ref="E16:E17"/>
    <mergeCell ref="D1:K1"/>
    <mergeCell ref="B16:B17"/>
    <mergeCell ref="D16:D17"/>
    <mergeCell ref="F16:F17"/>
    <mergeCell ref="F19:F20"/>
    <mergeCell ref="G19:G20"/>
    <mergeCell ref="I13:I14"/>
    <mergeCell ref="G13:G14"/>
    <mergeCell ref="J13:J14"/>
    <mergeCell ref="J16:J17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2022-11-23T06:33:42Z</cp:lastPrinted>
  <dcterms:created xsi:type="dcterms:W3CDTF">1996-10-08T23:32:33Z</dcterms:created>
  <dcterms:modified xsi:type="dcterms:W3CDTF">2022-11-25T04:06:32Z</dcterms:modified>
  <cp:category/>
  <cp:version/>
  <cp:contentType/>
  <cp:contentStatus/>
</cp:coreProperties>
</file>