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Обоснование НМЦК" sheetId="1" r:id="rId1"/>
  </sheets>
  <definedNames>
    <definedName name="_xlnm.Print_Area" localSheetId="0">'Обоснование НМЦК'!$A$1:$L$29</definedName>
  </definedNames>
  <calcPr fullCalcOnLoad="1"/>
</workbook>
</file>

<file path=xl/sharedStrings.xml><?xml version="1.0" encoding="utf-8"?>
<sst xmlns="http://schemas.openxmlformats.org/spreadsheetml/2006/main" count="36" uniqueCount="35">
  <si>
    <t>Единица измерения</t>
  </si>
  <si>
    <t>Количество</t>
  </si>
  <si>
    <t>Начальная (максимальная) цена контракта составляет (рублей)</t>
  </si>
  <si>
    <t>Наименование</t>
  </si>
  <si>
    <t>Среднее квадратическое отклонение цены за единицу</t>
  </si>
  <si>
    <t>Начальная (максимальная) цена, рублей</t>
  </si>
  <si>
    <t>Коэффициент вариации цены не превышает 33%, следовательно используемые для расчета цены являются однородными – проведение дополнительных исследований ценовой информации не требуется.</t>
  </si>
  <si>
    <t>Коэффициент вариации цены за единицу, %</t>
  </si>
  <si>
    <t xml:space="preserve">Предмет контракта: </t>
  </si>
  <si>
    <t xml:space="preserve">Основные характеристики объекта закупки: </t>
  </si>
  <si>
    <t xml:space="preserve">Используемый метод определения НМЦК с обоснованием: </t>
  </si>
  <si>
    <t>Цена за единицу, рублей</t>
  </si>
  <si>
    <t>№ п/п</t>
  </si>
  <si>
    <t>Средняя цена за единицу, рублей (ст.6+ст.7+ ст.8)/3</t>
  </si>
  <si>
    <t>Метод сопоставимых рыночных цен (анализа рынка).</t>
  </si>
  <si>
    <t>ОКПД2/КТРУ</t>
  </si>
  <si>
    <t>Российский рубль</t>
  </si>
  <si>
    <t>ОБОСНОВАНИЕ НАЧАЛЬНОЙ (МАКСИМАЛЬНОЙ) ЦЕНЫ КОНТРАКТА</t>
  </si>
  <si>
    <t>И Т О Г О:</t>
  </si>
  <si>
    <t>В соответствии с условиями, указанными в извещении, описании объекта закупки и проекте муниципального контракта</t>
  </si>
  <si>
    <t>Порядок формирования цены контракта, цена контракта включает в себя расходы страхование, транспорт, материалы, заработную плату персонала и иные расходы, уплату таможенных пошлин, налогов, сборов и других обязательных платежей, которые Поставщик должен выплатить в связи с выполнением обязательств по контракту в соответствии с действующим законодательством РФ.</t>
  </si>
  <si>
    <t>усл.ед.</t>
  </si>
  <si>
    <t>Приложение 2 к извещению об осуществлении закупки</t>
  </si>
  <si>
    <t>Коммерческое предложение б/н от 30.05.2023 г.</t>
  </si>
  <si>
    <t>Коммерческое предложение б/н от 02.06.2023 г.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</si>
  <si>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</si>
  <si>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</si>
  <si>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 xml:space="preserve">Поставщик  № 1 </t>
  </si>
  <si>
    <t xml:space="preserve">Поставщик № 2 </t>
  </si>
  <si>
    <r>
      <t xml:space="preserve">Поставщик № 3 </t>
    </r>
  </si>
  <si>
    <t>Дата составления сводной таблицы 21.06.2023 г.</t>
  </si>
  <si>
    <r>
      <t>Валют</t>
    </r>
    <r>
      <rPr>
        <sz val="12"/>
        <color indexed="8"/>
        <rFont val="PT Astra Serif"/>
        <family val="0"/>
      </rPr>
      <t>а, используемая для формирования цены контракта и расчетов с поставщиками (исполнителями, подрядчиками)</t>
    </r>
  </si>
  <si>
    <t>28.29.50.000/28.29.50.000-00000002</t>
  </si>
  <si>
    <t>Поставка машины посудомоечной.</t>
  </si>
  <si>
    <t>Поставка машины посудомоечной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</si>
</sst>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0.000"/>
    <numFmt numFmtId="177" formatCode="0.000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1"/>
      <name val="Liberation Serif"/>
      <family val="1"/>
    </font>
    <font>
      <sz val="12"/>
      <name val="PT Astra Serif"/>
      <family val="0"/>
    </font>
    <font>
      <b/>
      <sz val="12"/>
      <name val="PT Astra Serif"/>
      <family val="0"/>
    </font>
    <font>
      <b/>
      <sz val="12"/>
      <color indexed="8"/>
      <name val="PT Astra Serif"/>
      <family val="0"/>
    </font>
    <font>
      <i/>
      <sz val="12"/>
      <name val="PT Astra Serif"/>
      <family val="0"/>
    </font>
    <font>
      <sz val="12"/>
      <color indexed="8"/>
      <name val="PT Astra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56"/>
      <name val="PT Astra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2060"/>
      <name val="PT Astra Serif"/>
      <family val="0"/>
    </font>
    <font>
      <sz val="12"/>
      <color rgb="FF000000"/>
      <name val="PT Astra Serif"/>
      <family val="0"/>
    </font>
    <font>
      <sz val="12"/>
      <color theme="1"/>
      <name val="PT Astra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48" fillId="0" borderId="0" xfId="0" applyNumberFormat="1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8" fillId="33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8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90" zoomScaleSheetLayoutView="90" workbookViewId="0" topLeftCell="A1">
      <selection activeCell="A18" sqref="A18:L18"/>
    </sheetView>
  </sheetViews>
  <sheetFormatPr defaultColWidth="9.140625" defaultRowHeight="12.75"/>
  <cols>
    <col min="1" max="1" width="4.7109375" style="0" customWidth="1"/>
    <col min="2" max="2" width="34.7109375" style="0" customWidth="1"/>
    <col min="3" max="3" width="14.57421875" style="0" customWidth="1"/>
    <col min="4" max="4" width="11.57421875" style="0" customWidth="1"/>
    <col min="5" max="5" width="12.7109375" style="0" customWidth="1"/>
    <col min="6" max="8" width="15.00390625" style="0" customWidth="1"/>
    <col min="9" max="9" width="22.57421875" style="0" customWidth="1"/>
    <col min="10" max="10" width="18.8515625" style="0" customWidth="1"/>
    <col min="11" max="11" width="16.28125" style="0" customWidth="1"/>
    <col min="12" max="12" width="16.57421875" style="0" customWidth="1"/>
    <col min="13" max="13" width="60.7109375" style="0" customWidth="1"/>
    <col min="14" max="14" width="12.57421875" style="0" bestFit="1" customWidth="1"/>
    <col min="15" max="15" width="11.8515625" style="0" bestFit="1" customWidth="1"/>
    <col min="17" max="18" width="10.7109375" style="0" bestFit="1" customWidth="1"/>
    <col min="19" max="19" width="11.8515625" style="0" bestFit="1" customWidth="1"/>
  </cols>
  <sheetData>
    <row r="1" spans="1:12" ht="15.7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32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37" t="s">
        <v>8</v>
      </c>
      <c r="B5" s="37"/>
      <c r="C5" s="37"/>
      <c r="D5" s="31" t="s">
        <v>33</v>
      </c>
      <c r="E5" s="31"/>
      <c r="F5" s="31"/>
      <c r="G5" s="31"/>
      <c r="H5" s="31"/>
      <c r="I5" s="31"/>
      <c r="J5" s="31"/>
      <c r="K5" s="31"/>
      <c r="L5" s="31"/>
    </row>
    <row r="6" spans="1:12" ht="17.25" customHeight="1">
      <c r="A6" s="31" t="s">
        <v>9</v>
      </c>
      <c r="B6" s="31"/>
      <c r="C6" s="31"/>
      <c r="D6" s="31" t="s">
        <v>19</v>
      </c>
      <c r="E6" s="31"/>
      <c r="F6" s="31"/>
      <c r="G6" s="31"/>
      <c r="H6" s="31"/>
      <c r="I6" s="31"/>
      <c r="J6" s="31"/>
      <c r="K6" s="31"/>
      <c r="L6" s="31"/>
    </row>
    <row r="7" spans="1:12" ht="29.25" customHeight="1">
      <c r="A7" s="31" t="s">
        <v>10</v>
      </c>
      <c r="B7" s="31"/>
      <c r="C7" s="31"/>
      <c r="D7" s="31" t="s">
        <v>14</v>
      </c>
      <c r="E7" s="31"/>
      <c r="F7" s="31"/>
      <c r="G7" s="31"/>
      <c r="H7" s="31"/>
      <c r="I7" s="31"/>
      <c r="J7" s="31"/>
      <c r="K7" s="31"/>
      <c r="L7" s="31"/>
    </row>
    <row r="8" spans="1:12" ht="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3" ht="18" customHeight="1">
      <c r="A9" s="26" t="s">
        <v>12</v>
      </c>
      <c r="B9" s="26" t="s">
        <v>3</v>
      </c>
      <c r="C9" s="26" t="s">
        <v>15</v>
      </c>
      <c r="D9" s="26" t="s">
        <v>0</v>
      </c>
      <c r="E9" s="26" t="s">
        <v>1</v>
      </c>
      <c r="F9" s="26" t="s">
        <v>11</v>
      </c>
      <c r="G9" s="26"/>
      <c r="H9" s="26"/>
      <c r="I9" s="26" t="s">
        <v>13</v>
      </c>
      <c r="J9" s="26" t="s">
        <v>4</v>
      </c>
      <c r="K9" s="26" t="s">
        <v>7</v>
      </c>
      <c r="L9" s="26" t="s">
        <v>5</v>
      </c>
      <c r="M9" s="4"/>
    </row>
    <row r="10" spans="1:12" ht="66.75" customHeight="1">
      <c r="A10" s="26"/>
      <c r="B10" s="26"/>
      <c r="C10" s="26"/>
      <c r="D10" s="26"/>
      <c r="E10" s="26"/>
      <c r="F10" s="8" t="s">
        <v>27</v>
      </c>
      <c r="G10" s="8" t="s">
        <v>28</v>
      </c>
      <c r="H10" s="8" t="s">
        <v>29</v>
      </c>
      <c r="I10" s="26"/>
      <c r="J10" s="26"/>
      <c r="K10" s="26"/>
      <c r="L10" s="26"/>
    </row>
    <row r="11" spans="1:12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4" ht="48.75" customHeight="1">
      <c r="A12" s="8">
        <v>1</v>
      </c>
      <c r="B12" s="11" t="s">
        <v>34</v>
      </c>
      <c r="C12" s="12" t="s">
        <v>32</v>
      </c>
      <c r="D12" s="8" t="s">
        <v>21</v>
      </c>
      <c r="E12" s="8">
        <v>1</v>
      </c>
      <c r="F12" s="13">
        <v>1064000</v>
      </c>
      <c r="G12" s="13">
        <v>1060625</v>
      </c>
      <c r="H12" s="13">
        <v>1057250</v>
      </c>
      <c r="I12" s="14">
        <f>ROUND(AVERAGE(G12,F12,H12),2)</f>
        <v>1060625</v>
      </c>
      <c r="J12" s="14">
        <f>SQRT(((F12-I12)^2+(G12-I12)^2+(H12-I12)^2)/(3-1))</f>
        <v>3375</v>
      </c>
      <c r="K12" s="14">
        <f>(J12/I12)*100</f>
        <v>0.3182086034177961</v>
      </c>
      <c r="L12" s="13">
        <f>ROUND(E12*I12,2)</f>
        <v>1060625</v>
      </c>
      <c r="N12" s="3"/>
    </row>
    <row r="13" spans="1:19" s="1" customFormat="1" ht="15.75">
      <c r="A13" s="33" t="s">
        <v>18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9">
        <f>SUM(L12:L12)</f>
        <v>1060625</v>
      </c>
      <c r="N13" s="2"/>
      <c r="O13" s="2"/>
      <c r="Q13" s="2"/>
      <c r="R13" s="2"/>
      <c r="S13" s="2"/>
    </row>
    <row r="14" spans="1:12" ht="15.75">
      <c r="A14" s="27" t="s">
        <v>2</v>
      </c>
      <c r="B14" s="27"/>
      <c r="C14" s="27"/>
      <c r="D14" s="27"/>
      <c r="E14" s="28"/>
      <c r="F14" s="28"/>
      <c r="G14" s="10">
        <f>L13</f>
        <v>1060625</v>
      </c>
      <c r="H14" s="5"/>
      <c r="I14" s="5"/>
      <c r="J14" s="5"/>
      <c r="K14" s="5"/>
      <c r="L14" s="5"/>
    </row>
    <row r="15" spans="1:12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0.25" customHeight="1">
      <c r="A16" s="36" t="s">
        <v>31</v>
      </c>
      <c r="B16" s="36"/>
      <c r="C16" s="36"/>
      <c r="D16" s="36"/>
      <c r="E16" s="36"/>
      <c r="F16" s="36"/>
      <c r="G16" s="36"/>
      <c r="H16" s="36"/>
      <c r="I16" s="36"/>
      <c r="J16" s="5"/>
      <c r="K16" s="35" t="s">
        <v>16</v>
      </c>
      <c r="L16" s="35"/>
    </row>
    <row r="17" spans="1:12" ht="17.25" customHeight="1">
      <c r="A17" s="15"/>
      <c r="B17" s="15"/>
      <c r="C17" s="15"/>
      <c r="D17" s="5"/>
      <c r="E17" s="5"/>
      <c r="F17" s="5"/>
      <c r="G17" s="5"/>
      <c r="H17" s="5"/>
      <c r="I17" s="5"/>
      <c r="J17" s="5"/>
      <c r="K17" s="16"/>
      <c r="L17" s="16"/>
    </row>
    <row r="18" spans="1:12" ht="60.75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75" customHeight="1">
      <c r="A19" s="5"/>
      <c r="B19" s="17"/>
      <c r="C19" s="17"/>
      <c r="D19" s="17"/>
      <c r="E19" s="17"/>
      <c r="F19" s="17"/>
      <c r="G19" s="17"/>
      <c r="H19" s="17"/>
      <c r="I19" s="5"/>
      <c r="J19" s="5"/>
      <c r="K19" s="5"/>
      <c r="L19" s="5"/>
    </row>
    <row r="20" spans="1:12" ht="18" customHeight="1">
      <c r="A20" s="25" t="s">
        <v>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" customHeight="1">
      <c r="A22" s="19">
        <v>1</v>
      </c>
      <c r="B22" s="34" t="s">
        <v>23</v>
      </c>
      <c r="C22" s="34"/>
      <c r="D22" s="34"/>
      <c r="E22" s="34"/>
      <c r="F22" s="18"/>
      <c r="G22" s="18"/>
      <c r="H22" s="18"/>
      <c r="I22" s="18"/>
      <c r="J22" s="18"/>
      <c r="K22" s="18"/>
      <c r="L22" s="18"/>
    </row>
    <row r="23" spans="1:12" ht="15" customHeight="1">
      <c r="A23" s="19">
        <v>2</v>
      </c>
      <c r="B23" s="34" t="s">
        <v>23</v>
      </c>
      <c r="C23" s="34"/>
      <c r="D23" s="34"/>
      <c r="E23" s="34"/>
      <c r="F23" s="5"/>
      <c r="G23" s="5"/>
      <c r="H23" s="5"/>
      <c r="I23" s="5"/>
      <c r="J23" s="5"/>
      <c r="K23" s="5"/>
      <c r="L23" s="5"/>
    </row>
    <row r="24" spans="1:12" ht="15" customHeight="1">
      <c r="A24" s="19">
        <v>3</v>
      </c>
      <c r="B24" s="34" t="s">
        <v>24</v>
      </c>
      <c r="C24" s="34"/>
      <c r="D24" s="34"/>
      <c r="E24" s="34"/>
      <c r="F24" s="5"/>
      <c r="G24" s="5"/>
      <c r="H24" s="5"/>
      <c r="I24" s="5"/>
      <c r="J24" s="5"/>
      <c r="K24" s="5"/>
      <c r="L24" s="5"/>
    </row>
    <row r="25" spans="1:12" ht="15">
      <c r="A25" s="20"/>
      <c r="B25" s="21"/>
      <c r="C25" s="20"/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A26" s="20" t="s">
        <v>25</v>
      </c>
      <c r="B26" s="20"/>
      <c r="C26" s="20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24" t="s">
        <v>26</v>
      </c>
      <c r="B27" s="24"/>
      <c r="C27" s="24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22" t="s">
        <v>30</v>
      </c>
      <c r="B28" s="23"/>
      <c r="C28" s="22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sheetProtection/>
  <mergeCells count="28">
    <mergeCell ref="B24:E24"/>
    <mergeCell ref="K16:L16"/>
    <mergeCell ref="A16:I16"/>
    <mergeCell ref="A5:C5"/>
    <mergeCell ref="A6:C6"/>
    <mergeCell ref="A7:C7"/>
    <mergeCell ref="B22:E22"/>
    <mergeCell ref="D5:L5"/>
    <mergeCell ref="D7:L7"/>
    <mergeCell ref="A1:L1"/>
    <mergeCell ref="A18:L18"/>
    <mergeCell ref="D6:L6"/>
    <mergeCell ref="I9:I10"/>
    <mergeCell ref="B3:L3"/>
    <mergeCell ref="D9:D10"/>
    <mergeCell ref="A13:K13"/>
    <mergeCell ref="L9:L10"/>
    <mergeCell ref="B9:B10"/>
    <mergeCell ref="A27:C27"/>
    <mergeCell ref="A20:L20"/>
    <mergeCell ref="E9:E10"/>
    <mergeCell ref="K9:K10"/>
    <mergeCell ref="A9:A10"/>
    <mergeCell ref="A14:F14"/>
    <mergeCell ref="C9:C10"/>
    <mergeCell ref="F9:H9"/>
    <mergeCell ref="J9:J10"/>
    <mergeCell ref="B23:E23"/>
  </mergeCells>
  <printOptions horizontalCentered="1"/>
  <pageMargins left="0.31496062992125984" right="0.31496062992125984" top="0.3937007874015748" bottom="0.1968503937007874" header="0.07874015748031496" footer="0.078740157480314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Котельникова ЛГ</cp:lastModifiedBy>
  <cp:lastPrinted>2023-07-06T03:48:01Z</cp:lastPrinted>
  <dcterms:created xsi:type="dcterms:W3CDTF">1996-10-08T23:32:33Z</dcterms:created>
  <dcterms:modified xsi:type="dcterms:W3CDTF">2023-07-06T03:48:09Z</dcterms:modified>
  <cp:category/>
  <cp:version/>
  <cp:contentType/>
  <cp:contentStatus/>
</cp:coreProperties>
</file>