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<sst xmlns="http://schemas.openxmlformats.org/spreadsheetml/2006/main" count="62" uniqueCount="46">
  <si>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</si>
  <si>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</si>
  <si>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</si>
  <si>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</si>
  <si>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</si>
  <si>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</si>
  <si>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</si>
  <si>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</si>
  <si>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</si>
  <si>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</si>
  <si>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</si>
  <si>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</si>
  <si>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</si>
  <si>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</si>
  <si>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</si>
  <si>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Пшено</t>
  </si>
  <si>
    <t>Крупа манная</t>
  </si>
  <si>
    <t>Крупа гречневая</t>
  </si>
  <si>
    <t>Масло подсолнечное  рафинированное</t>
  </si>
  <si>
    <t>л</t>
  </si>
  <si>
    <t>Вид крупы: Ядрица (непропаренная). Сорт, не ниже: Первый.</t>
  </si>
  <si>
    <t xml:space="preserve"> Сорт: высший</t>
  </si>
  <si>
    <t xml:space="preserve"> Марка крупы: МТ.</t>
  </si>
  <si>
    <t>Номер крупы: №1.</t>
  </si>
  <si>
    <t>Крупа ячневая.</t>
  </si>
  <si>
    <t>Номер крупы:3.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</si>
  <si>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</si>
  <si>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</si>
  <si>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Чай черный (ферментированный)</t>
  </si>
  <si>
    <t>килограмм</t>
  </si>
  <si>
    <t>штуки</t>
  </si>
  <si>
    <t>Яйца куриные в скорлупе свежие</t>
  </si>
  <si>
    <t>Категория яйца: Высшая. 
Класс яйца: Столовое экстра.</t>
  </si>
  <si>
    <t>Директор школы  ______________________  И.А. Ефремова</t>
  </si>
  <si>
    <t>Вид: Плющеная. Сорт: Высший.</t>
  </si>
  <si>
    <t xml:space="preserve">Крупа овсяная. </t>
  </si>
  <si>
    <t>Крупа пшеничная</t>
  </si>
  <si>
    <t xml:space="preserve"> Вид крупы: полтавская. Номер крупы: крупная №1.</t>
  </si>
  <si>
    <t>Приложение №2 к извещению об осуществлению закупки</t>
  </si>
  <si>
    <t>ОБОСНОВАНИЕ НАЧАЛЬНОЙ (МАКСИМАЛЬНОЙ) ЦЕНЫ  ГРАЖДАНСКО-ПРАВОВОГО ДОГОВОРА</t>
  </si>
  <si>
    <t xml:space="preserve">Аукцион в электронной форме на поставку продуктов питания (крупа,  масло растительное, чай, яйцо) </t>
  </si>
  <si>
    <t>Итого: Начальная (максимальная) цена договора: 587 627 (пятьсот восемьдесят семь тысяч шестьсот двадцать семь) рублей 93 копейки</t>
  </si>
  <si>
    <t>Коммерческое предложение вх. №144 от 27.10.2022</t>
  </si>
  <si>
    <t>Коммерческое предложение вх. №266 от 25.10.2022</t>
  </si>
  <si>
    <t>Коммерческое предложение вх. №531 от 02.11.2022</t>
  </si>
  <si>
    <t>Дата составления сводной таблицы 22.11.2022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</si>
</sst>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187" fontId="5" fillId="33" borderId="10" xfId="6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ment_08-12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13">
          <cell r="D13" t="str">
            <v>Крупа перловая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93" zoomScaleSheetLayoutView="93" zoomScalePageLayoutView="0" workbookViewId="0" topLeftCell="A4">
      <selection activeCell="B32" sqref="B32:C32"/>
    </sheetView>
  </sheetViews>
  <sheetFormatPr defaultColWidth="9.140625" defaultRowHeight="12.75"/>
  <cols>
    <col min="1" max="1" width="6.140625" style="21" customWidth="1"/>
    <col min="2" max="2" width="43.00390625" style="6" customWidth="1"/>
    <col min="3" max="3" width="147.57421875" style="15" customWidth="1"/>
    <col min="4" max="4" width="14.57421875" style="25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5.75">
      <c r="F1" s="63" t="s">
        <v>38</v>
      </c>
      <c r="G1" s="63"/>
      <c r="H1" s="63"/>
      <c r="I1" s="63"/>
      <c r="J1" s="63"/>
    </row>
    <row r="2" spans="1:13" ht="19.5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7" customFormat="1" ht="17.25" customHeight="1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4" s="7" customFormat="1" ht="15.75">
      <c r="A4" s="62" t="s">
        <v>14</v>
      </c>
      <c r="B4" s="62"/>
      <c r="C4" s="62"/>
      <c r="D4" s="24"/>
    </row>
    <row r="5" spans="1:10" s="2" customFormat="1" ht="32.25" customHeight="1">
      <c r="A5" s="60" t="s">
        <v>0</v>
      </c>
      <c r="B5" s="60" t="s">
        <v>1</v>
      </c>
      <c r="C5" s="61" t="s">
        <v>2</v>
      </c>
      <c r="D5" s="60" t="s">
        <v>3</v>
      </c>
      <c r="E5" s="60" t="s">
        <v>4</v>
      </c>
      <c r="F5" s="60" t="s">
        <v>5</v>
      </c>
      <c r="G5" s="60"/>
      <c r="H5" s="60"/>
      <c r="I5" s="60" t="s">
        <v>6</v>
      </c>
      <c r="J5" s="60" t="s">
        <v>7</v>
      </c>
    </row>
    <row r="6" spans="1:10" s="2" customFormat="1" ht="14.25" customHeight="1">
      <c r="A6" s="60"/>
      <c r="B6" s="60"/>
      <c r="C6" s="61"/>
      <c r="D6" s="60"/>
      <c r="E6" s="60"/>
      <c r="F6" s="29" t="s">
        <v>8</v>
      </c>
      <c r="G6" s="29" t="s">
        <v>9</v>
      </c>
      <c r="H6" s="29" t="s">
        <v>10</v>
      </c>
      <c r="I6" s="60"/>
      <c r="J6" s="60"/>
    </row>
    <row r="7" spans="1:10" s="2" customFormat="1" ht="21" customHeight="1">
      <c r="A7" s="51">
        <v>1</v>
      </c>
      <c r="B7" s="12" t="s">
        <v>17</v>
      </c>
      <c r="C7" s="39" t="s">
        <v>20</v>
      </c>
      <c r="D7" s="9" t="s">
        <v>29</v>
      </c>
      <c r="E7" s="38">
        <v>496</v>
      </c>
      <c r="F7" s="13">
        <v>110</v>
      </c>
      <c r="G7" s="13">
        <v>140</v>
      </c>
      <c r="H7" s="13">
        <v>110</v>
      </c>
      <c r="I7" s="14">
        <v>120</v>
      </c>
      <c r="J7" s="8"/>
    </row>
    <row r="8" spans="1:10" s="3" customFormat="1" ht="13.5" customHeight="1">
      <c r="A8" s="51"/>
      <c r="B8" s="12" t="s">
        <v>11</v>
      </c>
      <c r="C8" s="30"/>
      <c r="D8" s="9"/>
      <c r="E8" s="12"/>
      <c r="F8" s="12"/>
      <c r="G8" s="12"/>
      <c r="H8" s="12"/>
      <c r="I8" s="14"/>
      <c r="J8" s="11">
        <f>I7*E7</f>
        <v>59520</v>
      </c>
    </row>
    <row r="9" spans="1:10" s="2" customFormat="1" ht="18" customHeight="1">
      <c r="A9" s="51">
        <v>2</v>
      </c>
      <c r="B9" s="12" t="s">
        <v>15</v>
      </c>
      <c r="C9" s="31" t="s">
        <v>21</v>
      </c>
      <c r="D9" s="9" t="s">
        <v>29</v>
      </c>
      <c r="E9" s="38">
        <v>109</v>
      </c>
      <c r="F9" s="13">
        <v>52</v>
      </c>
      <c r="G9" s="13">
        <v>80</v>
      </c>
      <c r="H9" s="13">
        <v>55</v>
      </c>
      <c r="I9" s="14">
        <v>62.33</v>
      </c>
      <c r="J9" s="11"/>
    </row>
    <row r="10" spans="1:10" s="3" customFormat="1" ht="13.5" customHeight="1">
      <c r="A10" s="51"/>
      <c r="B10" s="12" t="s">
        <v>11</v>
      </c>
      <c r="C10" s="46"/>
      <c r="D10" s="47"/>
      <c r="E10" s="47"/>
      <c r="F10" s="47"/>
      <c r="G10" s="47"/>
      <c r="H10" s="47"/>
      <c r="I10" s="48"/>
      <c r="J10" s="11">
        <f>I9*E9</f>
        <v>6793.97</v>
      </c>
    </row>
    <row r="11" spans="1:10" s="2" customFormat="1" ht="22.5" customHeight="1">
      <c r="A11" s="51">
        <v>3</v>
      </c>
      <c r="B11" s="12" t="s">
        <v>16</v>
      </c>
      <c r="C11" s="35" t="s">
        <v>22</v>
      </c>
      <c r="D11" s="9" t="s">
        <v>29</v>
      </c>
      <c r="E11" s="38">
        <v>102</v>
      </c>
      <c r="F11" s="13">
        <v>52</v>
      </c>
      <c r="G11" s="13">
        <v>80</v>
      </c>
      <c r="H11" s="13">
        <v>55</v>
      </c>
      <c r="I11" s="14">
        <v>62.33</v>
      </c>
      <c r="J11" s="11"/>
    </row>
    <row r="12" spans="1:10" s="3" customFormat="1" ht="13.5" customHeight="1">
      <c r="A12" s="51"/>
      <c r="B12" s="12" t="s">
        <v>11</v>
      </c>
      <c r="C12" s="46"/>
      <c r="D12" s="47"/>
      <c r="E12" s="47"/>
      <c r="F12" s="47"/>
      <c r="G12" s="47"/>
      <c r="H12" s="47"/>
      <c r="I12" s="48"/>
      <c r="J12" s="11">
        <f>I11*E11</f>
        <v>6357.66</v>
      </c>
    </row>
    <row r="13" spans="1:10" s="2" customFormat="1" ht="19.5" customHeight="1">
      <c r="A13" s="51">
        <v>4</v>
      </c>
      <c r="B13" s="12" t="str">
        <f>'[1]Cведения о ТРУ'!$D$13</f>
        <v>Крупа перловая</v>
      </c>
      <c r="C13" s="36" t="s">
        <v>23</v>
      </c>
      <c r="D13" s="9" t="s">
        <v>29</v>
      </c>
      <c r="E13" s="38">
        <v>30</v>
      </c>
      <c r="F13" s="13">
        <v>40</v>
      </c>
      <c r="G13" s="13">
        <v>60</v>
      </c>
      <c r="H13" s="13">
        <v>42</v>
      </c>
      <c r="I13" s="14">
        <v>47.33</v>
      </c>
      <c r="J13" s="11"/>
    </row>
    <row r="14" spans="1:10" s="3" customFormat="1" ht="13.5" customHeight="1">
      <c r="A14" s="51"/>
      <c r="B14" s="12" t="s">
        <v>11</v>
      </c>
      <c r="C14" s="46"/>
      <c r="D14" s="47"/>
      <c r="E14" s="47"/>
      <c r="F14" s="47"/>
      <c r="G14" s="47"/>
      <c r="H14" s="47"/>
      <c r="I14" s="48"/>
      <c r="J14" s="11">
        <f>I13*E13</f>
        <v>1419.8999999999999</v>
      </c>
    </row>
    <row r="15" spans="1:10" s="2" customFormat="1" ht="18" customHeight="1">
      <c r="A15" s="51">
        <v>5</v>
      </c>
      <c r="B15" s="12" t="s">
        <v>35</v>
      </c>
      <c r="C15" s="31" t="s">
        <v>34</v>
      </c>
      <c r="D15" s="9" t="s">
        <v>29</v>
      </c>
      <c r="E15" s="38">
        <v>30</v>
      </c>
      <c r="F15" s="13">
        <v>55</v>
      </c>
      <c r="G15" s="13">
        <v>80</v>
      </c>
      <c r="H15" s="13">
        <v>55</v>
      </c>
      <c r="I15" s="14">
        <v>63.33</v>
      </c>
      <c r="J15" s="11"/>
    </row>
    <row r="16" spans="1:10" s="3" customFormat="1" ht="13.5" customHeight="1">
      <c r="A16" s="51"/>
      <c r="B16" s="12" t="s">
        <v>11</v>
      </c>
      <c r="C16" s="55"/>
      <c r="D16" s="56"/>
      <c r="E16" s="56"/>
      <c r="F16" s="56"/>
      <c r="G16" s="56"/>
      <c r="H16" s="56"/>
      <c r="I16" s="57"/>
      <c r="J16" s="11">
        <f>I15*E15</f>
        <v>1899.8999999999999</v>
      </c>
    </row>
    <row r="17" spans="1:10" s="3" customFormat="1" ht="16.5" customHeight="1">
      <c r="A17" s="51">
        <v>6</v>
      </c>
      <c r="B17" s="42" t="s">
        <v>24</v>
      </c>
      <c r="C17" s="31" t="s">
        <v>25</v>
      </c>
      <c r="D17" s="9" t="s">
        <v>29</v>
      </c>
      <c r="E17" s="38">
        <v>15</v>
      </c>
      <c r="F17" s="26">
        <v>40</v>
      </c>
      <c r="G17" s="26">
        <v>60</v>
      </c>
      <c r="H17" s="26">
        <v>40</v>
      </c>
      <c r="I17" s="14">
        <v>46.67</v>
      </c>
      <c r="J17" s="11"/>
    </row>
    <row r="18" spans="1:10" s="3" customFormat="1" ht="13.5" customHeight="1">
      <c r="A18" s="51"/>
      <c r="B18" s="12" t="s">
        <v>11</v>
      </c>
      <c r="C18" s="55"/>
      <c r="D18" s="56"/>
      <c r="E18" s="56"/>
      <c r="F18" s="56"/>
      <c r="G18" s="56"/>
      <c r="H18" s="56"/>
      <c r="I18" s="57"/>
      <c r="J18" s="11">
        <f>I17*E17</f>
        <v>700.0500000000001</v>
      </c>
    </row>
    <row r="19" spans="1:10" s="2" customFormat="1" ht="27.75" customHeight="1">
      <c r="A19" s="51">
        <v>7</v>
      </c>
      <c r="B19" s="12" t="s">
        <v>18</v>
      </c>
      <c r="C19" s="32" t="s">
        <v>26</v>
      </c>
      <c r="D19" s="9" t="s">
        <v>19</v>
      </c>
      <c r="E19" s="12">
        <f>528.92+13.43</f>
        <v>542.3499999999999</v>
      </c>
      <c r="F19" s="13">
        <v>148</v>
      </c>
      <c r="G19" s="13">
        <v>160</v>
      </c>
      <c r="H19" s="13">
        <v>135</v>
      </c>
      <c r="I19" s="14">
        <v>147.67</v>
      </c>
      <c r="J19" s="11"/>
    </row>
    <row r="20" spans="1:10" s="3" customFormat="1" ht="13.5" customHeight="1">
      <c r="A20" s="51"/>
      <c r="B20" s="12" t="s">
        <v>11</v>
      </c>
      <c r="C20" s="55"/>
      <c r="D20" s="56"/>
      <c r="E20" s="56"/>
      <c r="F20" s="56"/>
      <c r="G20" s="56"/>
      <c r="H20" s="56"/>
      <c r="I20" s="57"/>
      <c r="J20" s="11">
        <f>I19*E19</f>
        <v>80088.82449999997</v>
      </c>
    </row>
    <row r="21" spans="1:10" s="2" customFormat="1" ht="21" customHeight="1">
      <c r="A21" s="51">
        <v>8</v>
      </c>
      <c r="B21" s="12" t="s">
        <v>28</v>
      </c>
      <c r="C21" s="39" t="s">
        <v>27</v>
      </c>
      <c r="D21" s="9" t="s">
        <v>29</v>
      </c>
      <c r="E21" s="38">
        <v>59.60037</v>
      </c>
      <c r="F21" s="13">
        <v>600</v>
      </c>
      <c r="G21" s="13">
        <v>800</v>
      </c>
      <c r="H21" s="13">
        <v>600</v>
      </c>
      <c r="I21" s="14">
        <v>666.67</v>
      </c>
      <c r="J21" s="11"/>
    </row>
    <row r="22" spans="1:10" s="3" customFormat="1" ht="13.5" customHeight="1">
      <c r="A22" s="51"/>
      <c r="B22" s="12" t="s">
        <v>11</v>
      </c>
      <c r="C22" s="46"/>
      <c r="D22" s="47"/>
      <c r="E22" s="47"/>
      <c r="F22" s="47"/>
      <c r="G22" s="47"/>
      <c r="H22" s="47"/>
      <c r="I22" s="48"/>
      <c r="J22" s="11">
        <f>I21*E21</f>
        <v>39733.7786679</v>
      </c>
    </row>
    <row r="23" spans="1:10" s="2" customFormat="1" ht="15" customHeight="1">
      <c r="A23" s="49">
        <v>9</v>
      </c>
      <c r="B23" s="12" t="s">
        <v>31</v>
      </c>
      <c r="C23" s="40" t="s">
        <v>32</v>
      </c>
      <c r="D23" s="12" t="s">
        <v>30</v>
      </c>
      <c r="E23" s="12">
        <v>45264</v>
      </c>
      <c r="F23" s="26">
        <v>7.8</v>
      </c>
      <c r="G23" s="26">
        <v>10</v>
      </c>
      <c r="H23" s="26">
        <v>8</v>
      </c>
      <c r="I23" s="26">
        <v>8.6</v>
      </c>
      <c r="J23" s="11"/>
    </row>
    <row r="24" spans="1:10" s="2" customFormat="1" ht="15" customHeight="1">
      <c r="A24" s="50"/>
      <c r="B24" s="12" t="s">
        <v>11</v>
      </c>
      <c r="C24" s="27"/>
      <c r="D24" s="27"/>
      <c r="E24" s="27"/>
      <c r="F24" s="27"/>
      <c r="G24" s="27"/>
      <c r="H24" s="27"/>
      <c r="I24" s="28"/>
      <c r="J24" s="11">
        <f>I23*E23</f>
        <v>389270.39999999997</v>
      </c>
    </row>
    <row r="25" spans="1:10" s="2" customFormat="1" ht="15" customHeight="1">
      <c r="A25" s="49">
        <v>10</v>
      </c>
      <c r="B25" s="12" t="s">
        <v>36</v>
      </c>
      <c r="C25" s="41" t="s">
        <v>37</v>
      </c>
      <c r="D25" s="12" t="s">
        <v>29</v>
      </c>
      <c r="E25" s="38">
        <v>35</v>
      </c>
      <c r="F25" s="26">
        <v>48</v>
      </c>
      <c r="G25" s="26">
        <v>60</v>
      </c>
      <c r="H25" s="26">
        <v>50</v>
      </c>
      <c r="I25" s="26">
        <v>52.67</v>
      </c>
      <c r="J25" s="11"/>
    </row>
    <row r="26" spans="1:10" s="2" customFormat="1" ht="15" customHeight="1">
      <c r="A26" s="50"/>
      <c r="B26" s="12" t="s">
        <v>11</v>
      </c>
      <c r="C26" s="27"/>
      <c r="D26" s="27"/>
      <c r="E26" s="27"/>
      <c r="F26" s="27"/>
      <c r="G26" s="27"/>
      <c r="H26" s="27"/>
      <c r="I26" s="28"/>
      <c r="J26" s="11">
        <f>I25*E25</f>
        <v>1843.45</v>
      </c>
    </row>
    <row r="27" spans="1:10" s="2" customFormat="1" ht="17.25" customHeight="1">
      <c r="A27" s="33"/>
      <c r="B27" s="34" t="s">
        <v>12</v>
      </c>
      <c r="C27" s="52"/>
      <c r="D27" s="53"/>
      <c r="E27" s="53"/>
      <c r="F27" s="53"/>
      <c r="G27" s="53"/>
      <c r="H27" s="53"/>
      <c r="I27" s="54"/>
      <c r="J27" s="37">
        <f>J24+J22+J20+J18+J16+J14+J12+J10+J8+J26</f>
        <v>587627.9331679</v>
      </c>
    </row>
    <row r="28" spans="1:10" s="3" customFormat="1" ht="28.5" customHeight="1">
      <c r="A28" s="45" t="s">
        <v>41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s="3" customFormat="1" ht="15.75">
      <c r="A29" s="18"/>
      <c r="B29" s="4"/>
      <c r="C29" s="16"/>
      <c r="D29" s="18"/>
      <c r="E29" s="4"/>
      <c r="F29" s="4"/>
      <c r="G29" s="4"/>
      <c r="H29" s="4"/>
      <c r="I29" s="4"/>
      <c r="J29" s="5"/>
    </row>
    <row r="30" spans="1:10" s="2" customFormat="1" ht="15.75">
      <c r="A30" s="23">
        <f>'[2]Лист1'!A12</f>
        <v>1</v>
      </c>
      <c r="B30" s="43" t="s">
        <v>42</v>
      </c>
      <c r="C30" s="44"/>
      <c r="D30" s="18"/>
      <c r="E30" s="4"/>
      <c r="F30" s="4"/>
      <c r="G30" s="4"/>
      <c r="H30" s="4"/>
      <c r="I30" s="4"/>
      <c r="J30" s="5"/>
    </row>
    <row r="31" spans="1:10" s="2" customFormat="1" ht="17.25" customHeight="1">
      <c r="A31" s="19">
        <f>'[2]Лист1'!A13</f>
        <v>2</v>
      </c>
      <c r="B31" s="43" t="s">
        <v>43</v>
      </c>
      <c r="C31" s="44"/>
      <c r="D31" s="18"/>
      <c r="E31" s="4"/>
      <c r="F31" s="4"/>
      <c r="G31" s="4"/>
      <c r="H31" s="4"/>
      <c r="I31" s="4"/>
      <c r="J31" s="5"/>
    </row>
    <row r="32" spans="1:10" s="2" customFormat="1" ht="15" customHeight="1">
      <c r="A32" s="20">
        <f>'[2]Лист1'!A14</f>
        <v>3</v>
      </c>
      <c r="B32" s="43" t="s">
        <v>44</v>
      </c>
      <c r="C32" s="44"/>
      <c r="D32" s="18"/>
      <c r="E32" s="4"/>
      <c r="F32" s="4"/>
      <c r="G32" s="4"/>
      <c r="H32" s="4"/>
      <c r="I32" s="4"/>
      <c r="J32" s="22"/>
    </row>
    <row r="33" spans="1:10" s="10" customFormat="1" ht="15.75" customHeight="1">
      <c r="A33" s="18"/>
      <c r="B33" s="4"/>
      <c r="C33" s="16"/>
      <c r="D33" s="25"/>
      <c r="E33" s="6"/>
      <c r="F33" s="6"/>
      <c r="G33" s="6"/>
      <c r="H33" s="6"/>
      <c r="I33" s="6"/>
      <c r="J33" s="6"/>
    </row>
    <row r="34" spans="1:10" s="10" customFormat="1" ht="15.75" customHeight="1">
      <c r="A34" s="18"/>
      <c r="B34" s="1" t="s">
        <v>13</v>
      </c>
      <c r="C34" s="17"/>
      <c r="D34" s="25"/>
      <c r="E34" s="6"/>
      <c r="F34" s="6"/>
      <c r="G34" s="6"/>
      <c r="H34" s="6"/>
      <c r="I34" s="6"/>
      <c r="J34" s="6"/>
    </row>
    <row r="35" spans="1:10" s="2" customFormat="1" ht="15.75">
      <c r="A35" s="18"/>
      <c r="B35" s="1" t="s">
        <v>33</v>
      </c>
      <c r="C35" s="17"/>
      <c r="D35" s="25"/>
      <c r="E35" s="6"/>
      <c r="F35" s="6"/>
      <c r="G35" s="6"/>
      <c r="H35" s="6"/>
      <c r="I35" s="6"/>
      <c r="J35" s="6"/>
    </row>
    <row r="36" spans="1:10" s="2" customFormat="1" ht="15.75">
      <c r="A36" s="18"/>
      <c r="B36" s="1" t="s">
        <v>45</v>
      </c>
      <c r="C36" s="17"/>
      <c r="D36" s="25"/>
      <c r="E36" s="6"/>
      <c r="F36" s="6"/>
      <c r="G36" s="6"/>
      <c r="H36" s="6"/>
      <c r="I36" s="6"/>
      <c r="J36" s="6"/>
    </row>
    <row r="37" spans="1:10" s="2" customFormat="1" ht="15.75">
      <c r="A37" s="21"/>
      <c r="B37" s="6"/>
      <c r="C37" s="15"/>
      <c r="D37" s="25"/>
      <c r="E37" s="6"/>
      <c r="F37" s="6"/>
      <c r="G37" s="6"/>
      <c r="H37" s="6"/>
      <c r="I37" s="6"/>
      <c r="J37" s="6"/>
    </row>
    <row r="38" spans="1:10" s="2" customFormat="1" ht="15.75">
      <c r="A38" s="21"/>
      <c r="B38" s="6"/>
      <c r="C38" s="15"/>
      <c r="D38" s="25"/>
      <c r="E38" s="6"/>
      <c r="F38" s="6"/>
      <c r="G38" s="6"/>
      <c r="H38" s="6"/>
      <c r="I38" s="6"/>
      <c r="J38" s="6"/>
    </row>
  </sheetData>
  <sheetProtection/>
  <mergeCells count="34">
    <mergeCell ref="F1:J1"/>
    <mergeCell ref="B32:C32"/>
    <mergeCell ref="F5:H5"/>
    <mergeCell ref="B31:C31"/>
    <mergeCell ref="J5:J6"/>
    <mergeCell ref="A7:A8"/>
    <mergeCell ref="A5:A6"/>
    <mergeCell ref="B5:B6"/>
    <mergeCell ref="D5:D6"/>
    <mergeCell ref="A9:A10"/>
    <mergeCell ref="A2:M2"/>
    <mergeCell ref="A3:M3"/>
    <mergeCell ref="E5:E6"/>
    <mergeCell ref="I5:I6"/>
    <mergeCell ref="C5:C6"/>
    <mergeCell ref="A11:A12"/>
    <mergeCell ref="A4:C4"/>
    <mergeCell ref="C27:I27"/>
    <mergeCell ref="C16:I16"/>
    <mergeCell ref="C18:I18"/>
    <mergeCell ref="C20:I20"/>
    <mergeCell ref="A21:A22"/>
    <mergeCell ref="A15:A16"/>
    <mergeCell ref="A19:A20"/>
    <mergeCell ref="B30:C30"/>
    <mergeCell ref="A28:J28"/>
    <mergeCell ref="C22:I22"/>
    <mergeCell ref="C10:I10"/>
    <mergeCell ref="C12:I12"/>
    <mergeCell ref="C14:I14"/>
    <mergeCell ref="A23:A24"/>
    <mergeCell ref="A25:A26"/>
    <mergeCell ref="A13:A14"/>
    <mergeCell ref="A17:A1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2022-11-25T11:51:42Z</cp:lastPrinted>
  <dcterms:created xsi:type="dcterms:W3CDTF">1996-10-08T23:32:33Z</dcterms:created>
  <dcterms:modified xsi:type="dcterms:W3CDTF">2022-11-28T04:15:04Z</dcterms:modified>
  <cp:category/>
  <cp:version/>
  <cp:contentType/>
  <cp:contentStatus/>
</cp:coreProperties>
</file>