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'Лист3'!$A$1:$N$25</definedName>
  </definedNames>
  <calcPr fullCalcOnLoad="1"/>
</workbook>
</file>

<file path=xl/sharedStrings.xml><?xml version="1.0" encoding="utf-8"?>
<sst xmlns="http://schemas.openxmlformats.org/spreadsheetml/2006/main" count="37" uniqueCount="34">
  <si>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</si>
  <si>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</si>
  <si>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</si>
  <si>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</si>
  <si>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</si>
  <si>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</si>
  <si>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</si>
  <si>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</si>
  <si>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</si>
  <si>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</si>
  <si>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</si>
  <si>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</si>
  <si>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</si>
  <si>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</si>
  <si>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</si>
  <si>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 xml:space="preserve">Молоко </t>
  </si>
  <si>
    <t>Масло</t>
  </si>
  <si>
    <t xml:space="preserve"> сладкосливочное несоленое, натуральное, высший сорт, с массовой  долей жира не менее 72,5%,  весовое не менее 10кг и не более 20 кг, ГОСТ Р 52969-2008, без растительных добавок выраженный характерный для молочного жира вкус и запах.</t>
  </si>
  <si>
    <t>усл. бан</t>
  </si>
  <si>
    <t>сгущеное без сахара (концентрированное), с массовой долей жира не менее 6,8%, не менее 300гр. и не более 380гр., ГОСТ Р 54666-2011, без растительных добавок, со сладковато-солоноватым вкусом свойственным топленому молоку и  кремовым оттенком, консистенция тягучая, молочный жир распределен равномерно.</t>
  </si>
  <si>
    <t>коровье сухое, весовое, с массовой  долей жира  не менее 25%, в расфасовке не менее 5кг и не более 25кг,  ГОСТ Р 52791-2007, без растительных добавок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</t>
  </si>
  <si>
    <t>Коэффициент вариации</t>
  </si>
  <si>
    <t>не предос-тавлено</t>
  </si>
  <si>
    <t>"Поставка молочных продуктов для питания детей дошкольного возраста"</t>
  </si>
  <si>
    <t>Поставщик № 2  ГПД 0187300005816000495-0067238-01                                                                                                         от 30.01.17, № реестровой записи                                                                                         контракта 3862200262517000034</t>
  </si>
  <si>
    <t>Поставщик № 3  коммерческое                                                                                                                               предложение б/н от 12.12.17 Исх. 2084 от 12.12.17</t>
  </si>
  <si>
    <t>Поставщик № 4  ГПД 65 от 11.04.16г.                                                                                                                               № реестровой записи контракта 3862200263216000038</t>
  </si>
  <si>
    <t>Поставщик № 5  коммерческое                                                                                                                               предложение б/н от 12.12.17 Исх. 2084/1 от 12.12.17</t>
  </si>
  <si>
    <t>Поставщик № 1  коммерческое                                                                                                                               предложение б/н от 12.12.17 Исх. 2084/2 от 12.12.17</t>
  </si>
  <si>
    <t>Дата подготовки обоснования начальной (максимальной) цены гражданско-правового договора: 11.01.2018 г.</t>
  </si>
  <si>
    <t>Ценовая информация составлена на основании 1 (одного) исполненного контракта, размещенного в ЕИС и 3 (трех) коммерческих предложений.</t>
  </si>
  <si>
    <t>Цена за единицу товара, руб.</t>
  </si>
  <si>
    <t>Цены поставщиков (исполнителей), руб.</t>
  </si>
  <si>
    <r>
      <rPr>
        <sz val="10"/>
        <rFont val="Times New Roman"/>
        <family val="1"/>
      </rPr>
      <t xml:space="preserve">УТВЕРЖДАЮ:                                                                                                                                                                     Директор Лицея им. Г.Ф. Атякшева                                                                                                                           ________________ Е.Ю. Павлюк
</t>
    </r>
    <r>
      <rPr>
        <sz val="8"/>
        <rFont val="Times New Roman"/>
        <family val="1"/>
      </rPr>
      <t>М.П.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</si>
</sst>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7349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view="pageBreakPreview" zoomScaleSheetLayoutView="100" zoomScalePageLayoutView="0" workbookViewId="0" topLeftCell="A1">
      <selection activeCell="A4" sqref="A4:N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0.28125" style="0" customWidth="1"/>
    <col min="8" max="8" width="9.8515625" style="0" customWidth="1"/>
    <col min="9" max="11" width="11.7109375" style="0" customWidth="1"/>
    <col min="12" max="12" width="13.8515625" style="0" customWidth="1"/>
    <col min="13" max="13" width="11.7109375" style="0" customWidth="1"/>
    <col min="14" max="14" width="16.140625" style="0" customWidth="1"/>
  </cols>
  <sheetData>
    <row r="1" spans="9:14" ht="77.25" customHeight="1">
      <c r="I1" s="41" t="s">
        <v>33</v>
      </c>
      <c r="J1" s="41"/>
      <c r="K1" s="41"/>
      <c r="L1" s="41"/>
      <c r="M1" s="41"/>
      <c r="N1" s="41"/>
    </row>
    <row r="3" spans="1:14" ht="19.5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7.25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8" t="s">
        <v>29</v>
      </c>
      <c r="B6" s="18"/>
      <c r="C6" s="18"/>
      <c r="D6" s="18"/>
      <c r="E6" s="18"/>
      <c r="F6" s="18"/>
      <c r="G6" s="18"/>
      <c r="H6" s="24"/>
      <c r="I6" s="24"/>
      <c r="J6" s="24"/>
      <c r="K6" s="24"/>
      <c r="L6" s="24"/>
      <c r="M6" s="24"/>
      <c r="N6" s="24"/>
    </row>
    <row r="7" spans="1:14" ht="15.75" customHeight="1">
      <c r="A7" s="40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7"/>
    </row>
    <row r="8" spans="1:14" ht="32.25" customHeight="1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7"/>
    </row>
    <row r="9" spans="1:14" s="19" customFormat="1" ht="15.75">
      <c r="A9" s="32" t="s">
        <v>30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0"/>
    </row>
    <row r="11" spans="1:14" ht="29.25" customHeight="1">
      <c r="A11" s="27" t="s">
        <v>4</v>
      </c>
      <c r="B11" s="27" t="s">
        <v>0</v>
      </c>
      <c r="C11" s="33" t="s">
        <v>5</v>
      </c>
      <c r="D11" s="27" t="s">
        <v>3</v>
      </c>
      <c r="E11" s="27" t="s">
        <v>1</v>
      </c>
      <c r="F11" s="27" t="s">
        <v>2</v>
      </c>
      <c r="G11" s="39" t="s">
        <v>32</v>
      </c>
      <c r="H11" s="39"/>
      <c r="I11" s="39"/>
      <c r="J11" s="39"/>
      <c r="K11" s="39"/>
      <c r="L11" s="37" t="s">
        <v>21</v>
      </c>
      <c r="M11" s="33" t="s">
        <v>31</v>
      </c>
      <c r="N11" s="44" t="s">
        <v>8</v>
      </c>
    </row>
    <row r="12" spans="1:14" s="43" customFormat="1" ht="189" customHeight="1">
      <c r="A12" s="27"/>
      <c r="B12" s="27"/>
      <c r="C12" s="34"/>
      <c r="D12" s="27"/>
      <c r="E12" s="27"/>
      <c r="F12" s="27"/>
      <c r="G12" s="42" t="s">
        <v>28</v>
      </c>
      <c r="H12" s="42" t="s">
        <v>24</v>
      </c>
      <c r="I12" s="42" t="s">
        <v>25</v>
      </c>
      <c r="J12" s="42" t="s">
        <v>26</v>
      </c>
      <c r="K12" s="42" t="s">
        <v>27</v>
      </c>
      <c r="L12" s="38"/>
      <c r="M12" s="34"/>
      <c r="N12" s="44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8</v>
      </c>
      <c r="H13" s="1">
        <v>9</v>
      </c>
      <c r="I13" s="1">
        <v>10</v>
      </c>
      <c r="J13" s="1">
        <v>11</v>
      </c>
      <c r="K13" s="1">
        <v>12</v>
      </c>
      <c r="L13" s="1">
        <v>13</v>
      </c>
      <c r="M13" s="1">
        <v>14</v>
      </c>
      <c r="N13" s="1">
        <v>15</v>
      </c>
    </row>
    <row r="14" spans="1:20" ht="183.75" customHeight="1">
      <c r="A14" s="1">
        <v>1</v>
      </c>
      <c r="B14" s="9" t="s">
        <v>15</v>
      </c>
      <c r="C14" s="1" t="s">
        <v>18</v>
      </c>
      <c r="D14" s="14">
        <v>360</v>
      </c>
      <c r="E14" s="23" t="s">
        <v>19</v>
      </c>
      <c r="F14" s="8">
        <v>4</v>
      </c>
      <c r="G14" s="3">
        <v>60</v>
      </c>
      <c r="H14" s="3" t="s">
        <v>22</v>
      </c>
      <c r="I14" s="14">
        <v>55</v>
      </c>
      <c r="J14" s="14">
        <v>31.73</v>
      </c>
      <c r="K14" s="14">
        <v>42</v>
      </c>
      <c r="L14" s="25">
        <f>STDEVA(G14:K14)/(SUM(G14:K14)/COUNTIF(G14:K14,"&gt;0"))</f>
        <v>0.5051173592984629</v>
      </c>
      <c r="M14" s="14">
        <v>47.18</v>
      </c>
      <c r="N14" s="3">
        <f>D14*M14</f>
        <v>16984.8</v>
      </c>
      <c r="O14" s="17"/>
      <c r="T14" s="16"/>
    </row>
    <row r="15" spans="1:20" ht="177.75" customHeight="1">
      <c r="A15" s="11">
        <v>2</v>
      </c>
      <c r="B15" s="1" t="s">
        <v>15</v>
      </c>
      <c r="C15" s="1" t="s">
        <v>14</v>
      </c>
      <c r="D15" s="15">
        <v>150</v>
      </c>
      <c r="E15" s="12" t="s">
        <v>20</v>
      </c>
      <c r="F15" s="13">
        <v>4</v>
      </c>
      <c r="G15" s="3">
        <v>200</v>
      </c>
      <c r="H15" s="3" t="s">
        <v>22</v>
      </c>
      <c r="I15" s="14">
        <v>170</v>
      </c>
      <c r="J15" s="14">
        <v>113.4</v>
      </c>
      <c r="K15" s="14">
        <v>120</v>
      </c>
      <c r="L15" s="25">
        <f>STDEVA(G15:K15)/(SUM(G15:K15)/COUNTIF(G15:K15,"&gt;0"))</f>
        <v>0.5063918720470566</v>
      </c>
      <c r="M15" s="14">
        <v>150.85</v>
      </c>
      <c r="N15" s="3">
        <f>D15*M15</f>
        <v>22627.5</v>
      </c>
      <c r="O15" s="17"/>
      <c r="T15" s="16"/>
    </row>
    <row r="16" spans="1:15" ht="132" customHeight="1">
      <c r="A16" s="11">
        <v>3</v>
      </c>
      <c r="B16" s="1" t="s">
        <v>16</v>
      </c>
      <c r="C16" s="3" t="s">
        <v>14</v>
      </c>
      <c r="D16" s="15">
        <v>300</v>
      </c>
      <c r="E16" s="12" t="s">
        <v>17</v>
      </c>
      <c r="F16" s="13">
        <v>5</v>
      </c>
      <c r="G16" s="3">
        <v>430</v>
      </c>
      <c r="H16" s="10">
        <v>124</v>
      </c>
      <c r="I16" s="14">
        <v>450</v>
      </c>
      <c r="J16" s="14">
        <v>66.75</v>
      </c>
      <c r="K16" s="14">
        <v>109</v>
      </c>
      <c r="L16" s="25">
        <f>STDEVA(G16:K16)/(SUM(G16:K16)/COUNTIF(G16:K16,"&gt;0"))</f>
        <v>0.7950145426001056</v>
      </c>
      <c r="M16" s="14">
        <v>235.95</v>
      </c>
      <c r="N16" s="3">
        <f>D16*M16</f>
        <v>70785</v>
      </c>
      <c r="O16" s="17"/>
    </row>
    <row r="17" spans="1:14" ht="15.75">
      <c r="A17" s="29" t="s">
        <v>12</v>
      </c>
      <c r="B17" s="30"/>
      <c r="C17" s="30"/>
      <c r="D17" s="30"/>
      <c r="E17" s="31"/>
      <c r="F17" s="30"/>
      <c r="G17" s="30"/>
      <c r="H17" s="30"/>
      <c r="I17" s="30"/>
      <c r="J17" s="30"/>
      <c r="K17" s="30"/>
      <c r="L17" s="30"/>
      <c r="M17" s="30"/>
      <c r="N17" s="4">
        <f>SUM(N14:N16)</f>
        <v>110397.3</v>
      </c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22" t="s">
        <v>6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5" ht="89.25" customHeight="1">
      <c r="A23" s="28" t="s">
        <v>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"/>
    </row>
    <row r="24" spans="1:14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2.75">
      <c r="A25" s="22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/>
  <mergeCells count="18">
    <mergeCell ref="I1:N1"/>
    <mergeCell ref="C11:C12"/>
    <mergeCell ref="A3:N3"/>
    <mergeCell ref="A4:N4"/>
    <mergeCell ref="N11:N12"/>
    <mergeCell ref="F11:F12"/>
    <mergeCell ref="M11:M12"/>
    <mergeCell ref="L11:L12"/>
    <mergeCell ref="G11:K11"/>
    <mergeCell ref="A7:M7"/>
    <mergeCell ref="A8:M8"/>
    <mergeCell ref="D11:D12"/>
    <mergeCell ref="B11:B12"/>
    <mergeCell ref="E11:E12"/>
    <mergeCell ref="A23:N23"/>
    <mergeCell ref="A17:M17"/>
    <mergeCell ref="A11:A12"/>
    <mergeCell ref="A9:M9"/>
  </mergeCells>
  <printOptions/>
  <pageMargins left="0.6692913385826772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2018-02-01T04:51:41Z</cp:lastPrinted>
  <dcterms:created xsi:type="dcterms:W3CDTF">1996-10-08T23:32:33Z</dcterms:created>
  <dcterms:modified xsi:type="dcterms:W3CDTF">2018-02-01T04:51:42Z</dcterms:modified>
  <cp:category/>
  <cp:version/>
  <cp:contentType/>
  <cp:contentStatus/>
</cp:coreProperties>
</file>