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<sst xmlns="http://schemas.openxmlformats.org/spreadsheetml/2006/main" count="41" uniqueCount="40">
  <si>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</si>
  <si>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</si>
  <si>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</si>
  <si>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</si>
  <si>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</si>
  <si>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</si>
  <si>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</si>
  <si>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</si>
  <si>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</si>
  <si>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</si>
  <si>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</si>
  <si>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</si>
  <si>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</si>
  <si>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</si>
  <si>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>Цены исполненных контрактов, рублей</t>
  </si>
  <si>
    <t xml:space="preserve">1* </t>
  </si>
  <si>
    <t>Наименование (адрес) объекта обслуживания</t>
  </si>
  <si>
    <t>Помещения отдела опеки и попечительства, г. Югорск,  ул. Ленина, 41.</t>
  </si>
  <si>
    <t>Помещения отдела комиссии по делам несовершеннолетних, г. Югорск, ул. Ленина, 41.</t>
  </si>
  <si>
    <t>Техническое обслуживание внутренних инженерных систем и сетей теплоснабжения, водоснабжения и водоотведения, согласно технического задания (приложение к обоснованию начальной (максимальной) цены контракта</t>
  </si>
  <si>
    <t>ул. Спортивная, 2 (помещения ЗАГСа), площадь помещений 228,3 кв. м.</t>
  </si>
  <si>
    <t>1*-  Муниципальный контракт № 0187300005815000541-0146567-01 от 22.12.2015 (номер реестровой записи 3862200236815000080)</t>
  </si>
  <si>
    <t xml:space="preserve">Ул. 40 лет Победы, 11 (здание администрации города Югорска), площадь помещений 
3 354,9 кв. м.;
ул. Железнодорожная, 43/1 (здание архива), площадь помещений 110,6 кв. м.; 
ул. Механизаторов, 22 (здание департамента жилищно-коммунального и строительного комплекса), площадь помещений 634,6 кв. м.;
ул. 40 лет Победы, 9 А (помещения отдела по первичному воинскому учету), площадь помещения 76,2 кв. м.;
Общая площадь обслуживания: 4 176,3 кв.м.
</t>
  </si>
  <si>
    <t>1* (с применением уровня инфляции, не превышающего 3,2 % в 2017 году 3,4 % в 2018 году, 4,3 % в 2019 году )</t>
  </si>
  <si>
    <t>3* (с применением уровня инфляции, не превышающего  4,3 % в 2019 году)</t>
  </si>
  <si>
    <t xml:space="preserve">3*- Муниципальный контракт № 0187300005817000439-0146567-01 от 11.01.2018 (номер реестровой записи 3862200236818000011) </t>
  </si>
  <si>
    <t>2* коммерческое предложение</t>
  </si>
  <si>
    <t>ул. Ленина, 41 (административная комиссия)</t>
  </si>
  <si>
    <t>Лимит</t>
  </si>
  <si>
    <t>ул. Железнодорожная , 43/1 (архив)</t>
  </si>
  <si>
    <t xml:space="preserve">IV. Обоснование начальной (максимальной) цены  контракта на оказание услуг техническое обслуживание внутренних инженерных систем и сетей теплоснабжения, водоснабжения и водоотведения  </t>
  </si>
  <si>
    <t>4*</t>
  </si>
  <si>
    <t>5*</t>
  </si>
  <si>
    <t>6*</t>
  </si>
  <si>
    <t xml:space="preserve">5*- Коммерческое предложение № 100 от 25.11.2019 г. </t>
  </si>
  <si>
    <t xml:space="preserve">2*- Коммерческое предложение № 100 от 25.11.2019 г. </t>
  </si>
  <si>
    <t>4*- Коммерческое предложение от 25.11.2019 г.</t>
  </si>
  <si>
    <t xml:space="preserve">6*- Коммерческое предложение №105 от 31.10.2019 г. </t>
  </si>
  <si>
    <t>Итого начальная (максимальная) цена контракта: 106 225 (сто шесть тысяч двести двадцать пять) рублей 01 копейка.</t>
  </si>
  <si>
    <t>Гл. эксперт УБУиО                                                                                                                                                  М.Г.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</si>
</sst>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4" fillId="33" borderId="0" xfId="0" applyFont="1" applyFill="1" applyAlignment="1" quotePrefix="1">
      <alignment horizontal="left" wrapText="1"/>
    </xf>
    <xf numFmtId="0" fontId="4" fillId="33" borderId="0" xfId="0" applyFont="1" applyFill="1" applyAlignment="1">
      <alignment horizontal="left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 quotePrefix="1">
      <alignment horizontal="left" wrapText="1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24" xfId="0" applyFont="1" applyBorder="1" applyAlignment="1" quotePrefix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5.125" style="0" customWidth="1"/>
    <col min="10" max="10" width="5.375" style="0" customWidth="1"/>
    <col min="11" max="11" width="10.125" style="0" customWidth="1"/>
    <col min="12" max="12" width="10.125" style="25" customWidth="1"/>
    <col min="13" max="13" width="14.25390625" style="0" customWidth="1"/>
    <col min="14" max="14" width="13.375" style="0" customWidth="1"/>
    <col min="15" max="15" width="13.375" style="25" customWidth="1"/>
    <col min="16" max="16" width="14.625" style="0" customWidth="1"/>
  </cols>
  <sheetData>
    <row r="1" spans="1:16" s="1" customFormat="1" ht="40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" customFormat="1" ht="15.75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7"/>
      <c r="P2" s="2"/>
    </row>
    <row r="3" spans="1:16" s="1" customFormat="1" ht="17.25" customHeight="1">
      <c r="A3" s="54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1" customFormat="1" ht="16.5" customHeight="1">
      <c r="A4" s="56" t="s">
        <v>3</v>
      </c>
      <c r="B4" s="57"/>
      <c r="C4" s="49" t="s">
        <v>16</v>
      </c>
      <c r="D4" s="51" t="s">
        <v>1</v>
      </c>
      <c r="E4" s="51" t="s">
        <v>9</v>
      </c>
      <c r="F4" s="51"/>
      <c r="G4" s="51"/>
      <c r="H4" s="51"/>
      <c r="I4" s="76" t="s">
        <v>14</v>
      </c>
      <c r="J4" s="77"/>
      <c r="K4" s="77"/>
      <c r="L4" s="77"/>
      <c r="M4" s="77"/>
      <c r="N4" s="77"/>
      <c r="O4" s="78"/>
      <c r="P4" s="49" t="s">
        <v>2</v>
      </c>
    </row>
    <row r="5" spans="1:16" s="1" customFormat="1" ht="116.25" customHeight="1">
      <c r="A5" s="58"/>
      <c r="B5" s="59"/>
      <c r="C5" s="62"/>
      <c r="D5" s="51"/>
      <c r="E5" s="51"/>
      <c r="F5" s="51"/>
      <c r="G5" s="51"/>
      <c r="H5" s="51"/>
      <c r="I5" s="66" t="s">
        <v>15</v>
      </c>
      <c r="J5" s="66"/>
      <c r="K5" s="7" t="s">
        <v>10</v>
      </c>
      <c r="L5" s="19" t="s">
        <v>11</v>
      </c>
      <c r="M5" s="7" t="s">
        <v>23</v>
      </c>
      <c r="N5" s="33" t="s">
        <v>26</v>
      </c>
      <c r="O5" s="19" t="s">
        <v>24</v>
      </c>
      <c r="P5" s="50"/>
    </row>
    <row r="6" spans="1:19" s="1" customFormat="1" ht="19.5" customHeight="1">
      <c r="A6" s="60"/>
      <c r="B6" s="61"/>
      <c r="C6" s="50"/>
      <c r="D6" s="51"/>
      <c r="E6" s="51"/>
      <c r="F6" s="51"/>
      <c r="G6" s="51"/>
      <c r="H6" s="51"/>
      <c r="I6" s="47" t="s">
        <v>12</v>
      </c>
      <c r="J6" s="48"/>
      <c r="K6" s="48"/>
      <c r="L6" s="48"/>
      <c r="M6" s="48"/>
      <c r="N6" s="48"/>
      <c r="O6" s="28"/>
      <c r="P6" s="9" t="s">
        <v>0</v>
      </c>
      <c r="S6" s="36" t="s">
        <v>28</v>
      </c>
    </row>
    <row r="7" spans="1:19" s="1" customFormat="1" ht="12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20"/>
      <c r="M7" s="10"/>
      <c r="N7" s="10"/>
      <c r="O7" s="20"/>
      <c r="P7" s="10"/>
      <c r="S7" s="36"/>
    </row>
    <row r="8" spans="1:19" s="1" customFormat="1" ht="203.25" customHeight="1">
      <c r="A8" s="56" t="s">
        <v>19</v>
      </c>
      <c r="B8" s="57"/>
      <c r="C8" s="11" t="s">
        <v>22</v>
      </c>
      <c r="D8" s="67" t="s">
        <v>8</v>
      </c>
      <c r="E8" s="70">
        <v>1</v>
      </c>
      <c r="F8" s="71"/>
      <c r="G8" s="64"/>
      <c r="H8" s="65"/>
      <c r="I8" s="41">
        <v>61473.32</v>
      </c>
      <c r="J8" s="42"/>
      <c r="K8" s="14"/>
      <c r="L8" s="21">
        <v>44238.88</v>
      </c>
      <c r="M8" s="14">
        <v>68418.14</v>
      </c>
      <c r="N8" s="14">
        <v>90000</v>
      </c>
      <c r="O8" s="21">
        <v>46141.15</v>
      </c>
      <c r="P8" s="14">
        <f>ROUND(((O8+N8+M8)/3),2)</f>
        <v>68186.43</v>
      </c>
      <c r="S8" s="37">
        <v>90000</v>
      </c>
    </row>
    <row r="9" spans="1:19" s="1" customFormat="1" ht="45" customHeight="1">
      <c r="A9" s="58"/>
      <c r="B9" s="59"/>
      <c r="C9" s="11" t="s">
        <v>17</v>
      </c>
      <c r="D9" s="68"/>
      <c r="E9" s="72"/>
      <c r="F9" s="73"/>
      <c r="G9" s="12"/>
      <c r="H9" s="13"/>
      <c r="I9" s="41">
        <v>2640.95</v>
      </c>
      <c r="J9" s="42"/>
      <c r="K9" s="14"/>
      <c r="L9" s="21">
        <v>3502.79</v>
      </c>
      <c r="M9" s="14">
        <v>2939.31</v>
      </c>
      <c r="N9" s="14">
        <v>12600</v>
      </c>
      <c r="O9" s="21">
        <v>3653.41</v>
      </c>
      <c r="P9" s="14">
        <f>ROUND(((O9+N9+M9)/3),2)</f>
        <v>6397.57</v>
      </c>
      <c r="S9" s="37">
        <v>12606.08</v>
      </c>
    </row>
    <row r="10" spans="1:19" s="1" customFormat="1" ht="44.25" customHeight="1">
      <c r="A10" s="58"/>
      <c r="B10" s="59"/>
      <c r="C10" s="11" t="s">
        <v>18</v>
      </c>
      <c r="D10" s="68"/>
      <c r="E10" s="72"/>
      <c r="F10" s="73"/>
      <c r="G10" s="12"/>
      <c r="H10" s="13"/>
      <c r="I10" s="41">
        <v>1356.17</v>
      </c>
      <c r="J10" s="42"/>
      <c r="K10" s="14"/>
      <c r="L10" s="21">
        <v>3807.89</v>
      </c>
      <c r="M10" s="14">
        <v>1509.39</v>
      </c>
      <c r="N10" s="14">
        <v>10380</v>
      </c>
      <c r="O10" s="21">
        <v>3971.63</v>
      </c>
      <c r="P10" s="14">
        <f>ROUND(((O10+N10+M10)/3),2)</f>
        <v>5287.01</v>
      </c>
      <c r="S10" s="37">
        <v>10397</v>
      </c>
    </row>
    <row r="11" spans="1:19" s="1" customFormat="1" ht="47.25" customHeight="1">
      <c r="A11" s="58"/>
      <c r="B11" s="59"/>
      <c r="C11" s="11" t="s">
        <v>20</v>
      </c>
      <c r="D11" s="68"/>
      <c r="E11" s="72"/>
      <c r="F11" s="73"/>
      <c r="G11" s="12"/>
      <c r="H11" s="13"/>
      <c r="I11" s="41">
        <v>3314.92</v>
      </c>
      <c r="J11" s="42"/>
      <c r="K11" s="14"/>
      <c r="L11" s="21">
        <v>7651.58</v>
      </c>
      <c r="M11" s="14">
        <v>3689.41</v>
      </c>
      <c r="N11" s="14">
        <v>19992</v>
      </c>
      <c r="O11" s="21">
        <v>7980.6</v>
      </c>
      <c r="P11" s="14">
        <f>ROUND(((O11+N11+M11)/3),2)</f>
        <v>10554</v>
      </c>
      <c r="S11" s="37">
        <v>20000</v>
      </c>
    </row>
    <row r="12" spans="1:19" s="1" customFormat="1" ht="15" customHeight="1">
      <c r="A12" s="58"/>
      <c r="B12" s="59"/>
      <c r="C12" s="15" t="s">
        <v>13</v>
      </c>
      <c r="D12" s="68"/>
      <c r="E12" s="72"/>
      <c r="F12" s="73"/>
      <c r="G12" s="12"/>
      <c r="H12" s="13"/>
      <c r="I12" s="45">
        <f>SUM(I5:J11)</f>
        <v>68785.36</v>
      </c>
      <c r="J12" s="46"/>
      <c r="K12" s="16">
        <f>SUM(K5:K11)</f>
        <v>0</v>
      </c>
      <c r="L12" s="22">
        <f>SUM(L5:L11)</f>
        <v>59201.14</v>
      </c>
      <c r="M12" s="14"/>
      <c r="N12" s="14"/>
      <c r="O12" s="21"/>
      <c r="P12" s="14"/>
      <c r="S12" s="37"/>
    </row>
    <row r="13" spans="1:19" s="1" customFormat="1" ht="15" customHeight="1">
      <c r="A13" s="58"/>
      <c r="B13" s="59"/>
      <c r="C13" s="15"/>
      <c r="D13" s="68"/>
      <c r="E13" s="72"/>
      <c r="F13" s="73"/>
      <c r="G13" s="12"/>
      <c r="H13" s="13"/>
      <c r="I13" s="45"/>
      <c r="J13" s="46"/>
      <c r="K13" s="16"/>
      <c r="L13" s="22"/>
      <c r="M13" s="16" t="s">
        <v>31</v>
      </c>
      <c r="N13" s="16" t="s">
        <v>32</v>
      </c>
      <c r="O13" s="22" t="s">
        <v>33</v>
      </c>
      <c r="P13" s="14"/>
      <c r="S13" s="37"/>
    </row>
    <row r="14" spans="1:19" s="1" customFormat="1" ht="37.5" customHeight="1">
      <c r="A14" s="58"/>
      <c r="B14" s="59"/>
      <c r="C14" s="34" t="s">
        <v>27</v>
      </c>
      <c r="D14" s="68"/>
      <c r="E14" s="72"/>
      <c r="F14" s="73"/>
      <c r="G14" s="12"/>
      <c r="H14" s="13"/>
      <c r="I14" s="43"/>
      <c r="J14" s="44"/>
      <c r="K14" s="35"/>
      <c r="L14" s="35"/>
      <c r="M14" s="35">
        <v>3780</v>
      </c>
      <c r="N14" s="35">
        <v>3888</v>
      </c>
      <c r="O14" s="35">
        <v>3840</v>
      </c>
      <c r="P14" s="35">
        <f>ROUND(((O14+N14+M14)/3),2)</f>
        <v>3836</v>
      </c>
      <c r="S14" s="37">
        <v>3896</v>
      </c>
    </row>
    <row r="15" spans="1:19" s="1" customFormat="1" ht="34.5" customHeight="1">
      <c r="A15" s="60"/>
      <c r="B15" s="61"/>
      <c r="C15" s="34" t="s">
        <v>29</v>
      </c>
      <c r="D15" s="69"/>
      <c r="E15" s="74"/>
      <c r="F15" s="75"/>
      <c r="G15" s="12"/>
      <c r="H15" s="13"/>
      <c r="I15" s="43"/>
      <c r="J15" s="44"/>
      <c r="K15" s="35"/>
      <c r="L15" s="35"/>
      <c r="M15" s="35">
        <v>11880</v>
      </c>
      <c r="N15" s="35">
        <v>12012</v>
      </c>
      <c r="O15" s="35">
        <v>12000</v>
      </c>
      <c r="P15" s="35">
        <f>ROUND(((O15+N15+M15)/3),2)</f>
        <v>11964</v>
      </c>
      <c r="S15" s="37">
        <v>12022</v>
      </c>
    </row>
    <row r="16" spans="1:19" s="1" customFormat="1" ht="17.25" customHeight="1">
      <c r="A16" s="80" t="s">
        <v>13</v>
      </c>
      <c r="B16" s="81"/>
      <c r="C16" s="15"/>
      <c r="D16" s="12"/>
      <c r="E16" s="82"/>
      <c r="F16" s="83"/>
      <c r="G16" s="12"/>
      <c r="H16" s="13"/>
      <c r="I16" s="45"/>
      <c r="J16" s="46"/>
      <c r="K16" s="16"/>
      <c r="L16" s="22"/>
      <c r="M16" s="16">
        <f>(M8+M9+M10+M11+M14+M15)</f>
        <v>92216.25</v>
      </c>
      <c r="N16" s="16">
        <f>(N8+N9+N10+N11+N14+N15)</f>
        <v>148872</v>
      </c>
      <c r="O16" s="16">
        <f>(O8+O9+O10+O11+O14+O15)</f>
        <v>77586.79</v>
      </c>
      <c r="P16" s="16">
        <f>(P8+P9+P10+P11+P14+P15)</f>
        <v>106225.01</v>
      </c>
      <c r="Q16" s="30"/>
      <c r="S16" s="37"/>
    </row>
    <row r="17" spans="1:19" s="1" customFormat="1" ht="23.25" customHeight="1">
      <c r="A17" s="84" t="s">
        <v>4</v>
      </c>
      <c r="B17" s="85"/>
      <c r="C17" s="17"/>
      <c r="D17" s="10"/>
      <c r="E17" s="86"/>
      <c r="F17" s="87"/>
      <c r="G17" s="86"/>
      <c r="H17" s="87"/>
      <c r="I17" s="88"/>
      <c r="J17" s="89"/>
      <c r="K17" s="18"/>
      <c r="L17" s="23"/>
      <c r="M17" s="18"/>
      <c r="N17" s="18"/>
      <c r="O17" s="23"/>
      <c r="P17" s="16">
        <f>P8+P9+P10+P11+P14+P15</f>
        <v>106225.01</v>
      </c>
      <c r="S17" s="37"/>
    </row>
    <row r="18" spans="1:16" s="1" customFormat="1" ht="38.25" customHeight="1">
      <c r="A18" s="90" t="s">
        <v>38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1:16" s="1" customFormat="1" ht="15.75" customHeight="1">
      <c r="A19" s="3" t="s">
        <v>21</v>
      </c>
      <c r="B19" s="4"/>
      <c r="C19" s="4"/>
      <c r="D19" s="6"/>
      <c r="E19" s="6"/>
      <c r="F19" s="6"/>
      <c r="G19" s="6"/>
      <c r="H19" s="6"/>
      <c r="I19" s="6"/>
      <c r="J19" s="6"/>
      <c r="K19" s="6"/>
      <c r="L19" s="24"/>
      <c r="M19" s="6"/>
      <c r="N19" s="6"/>
      <c r="O19" s="24"/>
      <c r="P19" s="6"/>
    </row>
    <row r="20" spans="1:16" s="1" customFormat="1" ht="36" customHeight="1" hidden="1">
      <c r="A20" s="40"/>
      <c r="B20" s="40"/>
      <c r="C20" s="40"/>
      <c r="D20" s="40"/>
      <c r="E20" s="40"/>
      <c r="F20" s="40"/>
      <c r="G20" s="40"/>
      <c r="H20" s="40"/>
      <c r="I20" s="40"/>
      <c r="J20" s="63"/>
      <c r="K20" s="63"/>
      <c r="L20" s="63"/>
      <c r="M20" s="63"/>
      <c r="N20" s="63"/>
      <c r="O20" s="29"/>
      <c r="P20" s="2"/>
    </row>
    <row r="21" spans="1:16" s="1" customFormat="1" ht="18" customHeight="1">
      <c r="A21" s="39" t="s">
        <v>35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1" customFormat="1" ht="24" customHeight="1">
      <c r="A22" s="39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s="1" customFormat="1" ht="3" customHeight="1">
      <c r="A23" s="31"/>
      <c r="B23" s="31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29"/>
      <c r="P23" s="2"/>
    </row>
    <row r="24" spans="1:16" s="1" customFormat="1" ht="11.2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" customHeight="1">
      <c r="A25" s="38" t="s">
        <v>36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5" customHeight="1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7.25" customHeight="1">
      <c r="A27" s="38" t="s">
        <v>37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26"/>
      <c r="M28" s="8"/>
      <c r="N28" s="8"/>
      <c r="O28" s="26"/>
      <c r="P28" s="8"/>
    </row>
    <row r="29" spans="1:16" ht="15.75">
      <c r="A29" s="79" t="s">
        <v>39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1:3" ht="15.75">
      <c r="A30" s="2" t="s">
        <v>5</v>
      </c>
      <c r="B30" s="1"/>
      <c r="C30" s="1"/>
    </row>
    <row r="31" spans="1:3" ht="12.75" customHeight="1">
      <c r="A31" s="5"/>
      <c r="B31" s="1"/>
      <c r="C31" s="1"/>
    </row>
    <row r="32" spans="2:3" ht="12.75">
      <c r="B32" s="1"/>
      <c r="C32" s="1"/>
    </row>
  </sheetData>
  <sheetProtection/>
  <mergeCells count="39">
    <mergeCell ref="A29:P29"/>
    <mergeCell ref="A16:B16"/>
    <mergeCell ref="E16:F16"/>
    <mergeCell ref="I16:J16"/>
    <mergeCell ref="A17:B17"/>
    <mergeCell ref="E17:F17"/>
    <mergeCell ref="G17:H17"/>
    <mergeCell ref="I17:J17"/>
    <mergeCell ref="A18:P18"/>
    <mergeCell ref="A24:P24"/>
    <mergeCell ref="C4:C6"/>
    <mergeCell ref="A20:N20"/>
    <mergeCell ref="G8:H8"/>
    <mergeCell ref="I8:J8"/>
    <mergeCell ref="I5:J5"/>
    <mergeCell ref="A8:B15"/>
    <mergeCell ref="D8:D15"/>
    <mergeCell ref="E8:F15"/>
    <mergeCell ref="I9:J9"/>
    <mergeCell ref="I4:O4"/>
    <mergeCell ref="I10:J10"/>
    <mergeCell ref="I15:J15"/>
    <mergeCell ref="I6:N6"/>
    <mergeCell ref="P4:P5"/>
    <mergeCell ref="E4:H6"/>
    <mergeCell ref="A1:P1"/>
    <mergeCell ref="A2:N2"/>
    <mergeCell ref="A3:P3"/>
    <mergeCell ref="A4:B6"/>
    <mergeCell ref="D4:D6"/>
    <mergeCell ref="A26:P26"/>
    <mergeCell ref="A27:P27"/>
    <mergeCell ref="A21:P21"/>
    <mergeCell ref="A22:P22"/>
    <mergeCell ref="I11:J11"/>
    <mergeCell ref="I14:J14"/>
    <mergeCell ref="I12:J12"/>
    <mergeCell ref="I13:J13"/>
    <mergeCell ref="A25:P25"/>
  </mergeCells>
  <printOptions/>
  <pageMargins left="0.2" right="0.3937007874015748" top="0.24" bottom="0.27" header="0.17" footer="0.1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2019-11-29T10:56:06Z</cp:lastPrinted>
  <dcterms:created xsi:type="dcterms:W3CDTF">2009-12-09T07:16:31Z</dcterms:created>
  <dcterms:modified xsi:type="dcterms:W3CDTF">2019-11-29T11:47:54Z</dcterms:modified>
  <cp:category/>
  <cp:version/>
  <cp:contentType/>
  <cp:contentStatus/>
</cp:coreProperties>
</file>