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484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'Лист3'!$A$1:$K$24</definedName>
  </definedNames>
  <calcPr fullCalcOnLoad="1"/>
</workbook>
</file>

<file path=xl/sharedStrings.xml><?xml version="1.0" encoding="utf-8"?>
<sst xmlns="http://schemas.openxmlformats.org/spreadsheetml/2006/main" count="39" uniqueCount="37">
  <si>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</si>
  <si>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</si>
  <si>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</si>
  <si>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</si>
  <si>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</si>
  <si>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</si>
  <si>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</si>
  <si>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</si>
  <si>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</si>
  <si>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</si>
  <si>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</si>
  <si>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</si>
  <si>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</si>
  <si>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</si>
  <si>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цен: анализ рынка</t>
  </si>
  <si>
    <t>Масло подсолнечное  рафинированное</t>
  </si>
  <si>
    <t>л</t>
  </si>
  <si>
    <t>Чай черный (ферментированный)</t>
  </si>
  <si>
    <t>килограмм</t>
  </si>
  <si>
    <t>штуки</t>
  </si>
  <si>
    <t>Яйца куриные в скорлупе свежие</t>
  </si>
  <si>
    <t>Категория яйца: Высшая. 
Класс яйца: Столовое экстра.</t>
  </si>
  <si>
    <t>Приложение №2 к извещению об осуществлению закупки</t>
  </si>
  <si>
    <t>ОБОСНОВАНИЕ НАЧАЛЬНОЙ (МАКСИМАЛЬНОЙ) ЦЕНЫ  ГРАЖДАНСКО-ПРАВОВОГО ДОГОВОРА</t>
  </si>
  <si>
    <t xml:space="preserve">Аукцион в электронной форме на поставку продуктов питания (масло подсолнечное, чай, яйцо) </t>
  </si>
  <si>
    <t>Коммерческое предложение вх. № 47 от 19.05.2023</t>
  </si>
  <si>
    <t>Коммерческое предложение вх. № 52 от 19.05.2023</t>
  </si>
  <si>
    <t>Коммерческое предложение вх. № 48 от 19.05.2023</t>
  </si>
  <si>
    <t xml:space="preserve">Вид масла подсолнечного рафинированного: Дезодорированное.  Марка масла подсолнечного рафинированного дезодорированного: Высший сорт.   </t>
  </si>
  <si>
    <t xml:space="preserve">Вид чая черного (ферментированного) по способу обработки листа: Гранулированный. </t>
  </si>
  <si>
    <t>Итого: Начальная (максимальная) цена договора: 259 419 (двести пятьдесят девять тысяч четыреста девятнадцать) рублей 53 копейки</t>
  </si>
  <si>
    <t>КТРУ</t>
  </si>
  <si>
    <t>10.41.54.000-00000003</t>
  </si>
  <si>
    <t>10.83.13.120-00000004</t>
  </si>
  <si>
    <t>01.47.21.000-00000026</t>
  </si>
  <si>
    <t>Дата составления сводной таблицы 17.07.2023 года</t>
  </si>
  <si>
    <t>И.о. директора школы  ______________________  Л.Г. Залозная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</si>
</sst>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/>
    </xf>
    <xf numFmtId="0" fontId="1" fillId="33" borderId="10" xfId="0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 wrapText="1"/>
    </xf>
    <xf numFmtId="192" fontId="2" fillId="33" borderId="10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4" fillId="33" borderId="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2" fontId="1" fillId="33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187" fontId="5" fillId="33" borderId="10" xfId="6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="93" zoomScaleSheetLayoutView="93" zoomScalePageLayoutView="0" workbookViewId="0" topLeftCell="A1">
      <selection activeCell="D21" sqref="D21"/>
    </sheetView>
  </sheetViews>
  <sheetFormatPr defaultColWidth="9.140625" defaultRowHeight="12.75"/>
  <cols>
    <col min="1" max="1" width="6.140625" style="19" customWidth="1"/>
    <col min="2" max="2" width="43.00390625" style="6" customWidth="1"/>
    <col min="3" max="3" width="68.00390625" style="13" customWidth="1"/>
    <col min="4" max="4" width="14.57421875" style="23" customWidth="1"/>
    <col min="5" max="5" width="8.421875" style="6" customWidth="1"/>
    <col min="6" max="6" width="11.57421875" style="6" customWidth="1"/>
    <col min="7" max="7" width="10.00390625" style="6" customWidth="1"/>
    <col min="8" max="8" width="9.7109375" style="6" customWidth="1"/>
    <col min="9" max="9" width="10.421875" style="6" customWidth="1"/>
    <col min="10" max="10" width="17.7109375" style="6" customWidth="1"/>
    <col min="11" max="11" width="25.7109375" style="6" customWidth="1"/>
    <col min="12" max="12" width="14.140625" style="6" customWidth="1"/>
    <col min="13" max="13" width="19.57421875" style="6" customWidth="1"/>
    <col min="14" max="16384" width="9.140625" style="6" customWidth="1"/>
  </cols>
  <sheetData>
    <row r="1" spans="6:10" ht="15.75">
      <c r="F1" s="46" t="s">
        <v>22</v>
      </c>
      <c r="G1" s="46"/>
      <c r="H1" s="46"/>
      <c r="I1" s="46"/>
      <c r="J1" s="46"/>
    </row>
    <row r="2" spans="1:13" ht="19.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7" customFormat="1" ht="17.25" customHeight="1">
      <c r="A3" s="48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4" s="7" customFormat="1" ht="15.75">
      <c r="A4" s="42" t="s">
        <v>14</v>
      </c>
      <c r="B4" s="42"/>
      <c r="C4" s="42"/>
      <c r="D4" s="22"/>
    </row>
    <row r="5" spans="1:11" s="2" customFormat="1" ht="32.25" customHeight="1">
      <c r="A5" s="44" t="s">
        <v>0</v>
      </c>
      <c r="B5" s="44" t="s">
        <v>1</v>
      </c>
      <c r="C5" s="45" t="s">
        <v>2</v>
      </c>
      <c r="D5" s="44" t="s">
        <v>3</v>
      </c>
      <c r="E5" s="44" t="s">
        <v>4</v>
      </c>
      <c r="F5" s="44" t="s">
        <v>5</v>
      </c>
      <c r="G5" s="44"/>
      <c r="H5" s="44"/>
      <c r="I5" s="44" t="s">
        <v>6</v>
      </c>
      <c r="J5" s="44" t="s">
        <v>7</v>
      </c>
      <c r="K5" s="52" t="s">
        <v>31</v>
      </c>
    </row>
    <row r="6" spans="1:11" s="2" customFormat="1" ht="14.25" customHeight="1">
      <c r="A6" s="44"/>
      <c r="B6" s="44"/>
      <c r="C6" s="45"/>
      <c r="D6" s="44"/>
      <c r="E6" s="44"/>
      <c r="F6" s="27" t="s">
        <v>8</v>
      </c>
      <c r="G6" s="27" t="s">
        <v>9</v>
      </c>
      <c r="H6" s="27" t="s">
        <v>10</v>
      </c>
      <c r="I6" s="44"/>
      <c r="J6" s="44"/>
      <c r="K6" s="53"/>
    </row>
    <row r="7" spans="1:11" s="2" customFormat="1" ht="73.5" customHeight="1">
      <c r="A7" s="43">
        <v>1</v>
      </c>
      <c r="B7" s="10" t="s">
        <v>15</v>
      </c>
      <c r="C7" s="28" t="s">
        <v>28</v>
      </c>
      <c r="D7" s="8" t="s">
        <v>16</v>
      </c>
      <c r="E7" s="10">
        <v>429.9</v>
      </c>
      <c r="F7" s="11">
        <v>130</v>
      </c>
      <c r="G7" s="11">
        <v>120</v>
      </c>
      <c r="H7" s="11">
        <v>160</v>
      </c>
      <c r="I7" s="12">
        <v>136.67</v>
      </c>
      <c r="J7" s="38"/>
      <c r="K7" s="35" t="s">
        <v>32</v>
      </c>
    </row>
    <row r="8" spans="1:11" s="3" customFormat="1" ht="13.5" customHeight="1">
      <c r="A8" s="43"/>
      <c r="B8" s="10" t="s">
        <v>11</v>
      </c>
      <c r="C8" s="60"/>
      <c r="D8" s="61"/>
      <c r="E8" s="61"/>
      <c r="F8" s="61"/>
      <c r="G8" s="61"/>
      <c r="H8" s="61"/>
      <c r="I8" s="62"/>
      <c r="J8" s="38">
        <f>I7*E7</f>
        <v>58754.43299999999</v>
      </c>
      <c r="K8" s="37"/>
    </row>
    <row r="9" spans="1:11" s="2" customFormat="1" ht="35.25" customHeight="1">
      <c r="A9" s="43">
        <v>2</v>
      </c>
      <c r="B9" s="10" t="s">
        <v>17</v>
      </c>
      <c r="C9" s="32" t="s">
        <v>29</v>
      </c>
      <c r="D9" s="8" t="s">
        <v>18</v>
      </c>
      <c r="E9" s="31">
        <v>32</v>
      </c>
      <c r="F9" s="11">
        <v>620</v>
      </c>
      <c r="G9" s="11">
        <v>1000</v>
      </c>
      <c r="H9" s="11">
        <v>800</v>
      </c>
      <c r="I9" s="12">
        <v>806.67</v>
      </c>
      <c r="J9" s="38"/>
      <c r="K9" s="35" t="s">
        <v>33</v>
      </c>
    </row>
    <row r="10" spans="1:11" s="3" customFormat="1" ht="13.5" customHeight="1">
      <c r="A10" s="43"/>
      <c r="B10" s="10" t="s">
        <v>11</v>
      </c>
      <c r="C10" s="49"/>
      <c r="D10" s="50"/>
      <c r="E10" s="50"/>
      <c r="F10" s="50"/>
      <c r="G10" s="50"/>
      <c r="H10" s="50"/>
      <c r="I10" s="51"/>
      <c r="J10" s="38">
        <f>I9*E9</f>
        <v>25813.44</v>
      </c>
      <c r="K10" s="37"/>
    </row>
    <row r="11" spans="1:11" s="2" customFormat="1" ht="36" customHeight="1">
      <c r="A11" s="40">
        <v>3</v>
      </c>
      <c r="B11" s="10" t="s">
        <v>20</v>
      </c>
      <c r="C11" s="33" t="s">
        <v>21</v>
      </c>
      <c r="D11" s="8" t="s">
        <v>19</v>
      </c>
      <c r="E11" s="10">
        <v>19802</v>
      </c>
      <c r="F11" s="24">
        <v>8.5</v>
      </c>
      <c r="G11" s="24">
        <v>8</v>
      </c>
      <c r="H11" s="24">
        <v>10</v>
      </c>
      <c r="I11" s="34">
        <v>8.83</v>
      </c>
      <c r="J11" s="38"/>
      <c r="K11" s="35" t="s">
        <v>34</v>
      </c>
    </row>
    <row r="12" spans="1:11" s="2" customFormat="1" ht="15" customHeight="1">
      <c r="A12" s="41"/>
      <c r="B12" s="10" t="s">
        <v>11</v>
      </c>
      <c r="C12" s="25"/>
      <c r="D12" s="25"/>
      <c r="E12" s="25"/>
      <c r="F12" s="25"/>
      <c r="G12" s="25"/>
      <c r="H12" s="25"/>
      <c r="I12" s="26"/>
      <c r="J12" s="38">
        <f>I11*E11</f>
        <v>174851.66</v>
      </c>
      <c r="K12" s="36"/>
    </row>
    <row r="13" spans="1:11" s="2" customFormat="1" ht="17.25" customHeight="1">
      <c r="A13" s="29"/>
      <c r="B13" s="30" t="s">
        <v>12</v>
      </c>
      <c r="C13" s="57"/>
      <c r="D13" s="58"/>
      <c r="E13" s="58"/>
      <c r="F13" s="58"/>
      <c r="G13" s="58"/>
      <c r="H13" s="58"/>
      <c r="I13" s="59"/>
      <c r="J13" s="39">
        <f>J12+J10+J8</f>
        <v>259419.533</v>
      </c>
      <c r="K13" s="36"/>
    </row>
    <row r="14" spans="1:10" s="3" customFormat="1" ht="28.5" customHeight="1">
      <c r="A14" s="56" t="s">
        <v>30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s="3" customFormat="1" ht="15.75">
      <c r="A15" s="16"/>
      <c r="B15" s="4"/>
      <c r="C15" s="14"/>
      <c r="D15" s="16"/>
      <c r="E15" s="4"/>
      <c r="F15" s="4"/>
      <c r="G15" s="4"/>
      <c r="H15" s="4"/>
      <c r="I15" s="4"/>
      <c r="J15" s="5"/>
    </row>
    <row r="16" spans="1:10" s="2" customFormat="1" ht="15.75">
      <c r="A16" s="21">
        <f>'[1]Лист1'!A12</f>
        <v>1</v>
      </c>
      <c r="B16" s="54" t="s">
        <v>25</v>
      </c>
      <c r="C16" s="55"/>
      <c r="D16" s="16"/>
      <c r="E16" s="4"/>
      <c r="F16" s="4"/>
      <c r="G16" s="4"/>
      <c r="H16" s="4"/>
      <c r="I16" s="4"/>
      <c r="J16" s="5"/>
    </row>
    <row r="17" spans="1:10" s="2" customFormat="1" ht="17.25" customHeight="1">
      <c r="A17" s="17">
        <f>'[1]Лист1'!A13</f>
        <v>2</v>
      </c>
      <c r="B17" s="54" t="s">
        <v>26</v>
      </c>
      <c r="C17" s="55"/>
      <c r="D17" s="16"/>
      <c r="E17" s="4"/>
      <c r="F17" s="4"/>
      <c r="G17" s="4"/>
      <c r="H17" s="4"/>
      <c r="I17" s="4"/>
      <c r="J17" s="5"/>
    </row>
    <row r="18" spans="1:10" s="2" customFormat="1" ht="15" customHeight="1">
      <c r="A18" s="18">
        <f>'[1]Лист1'!A14</f>
        <v>3</v>
      </c>
      <c r="B18" s="54" t="s">
        <v>27</v>
      </c>
      <c r="C18" s="55"/>
      <c r="D18" s="16"/>
      <c r="E18" s="4"/>
      <c r="F18" s="4"/>
      <c r="G18" s="4"/>
      <c r="H18" s="4"/>
      <c r="I18" s="4"/>
      <c r="J18" s="20"/>
    </row>
    <row r="19" spans="1:10" s="9" customFormat="1" ht="15.75" customHeight="1">
      <c r="A19" s="16"/>
      <c r="B19" s="4"/>
      <c r="C19" s="14"/>
      <c r="D19" s="23"/>
      <c r="E19" s="6"/>
      <c r="F19" s="6"/>
      <c r="G19" s="6"/>
      <c r="H19" s="6"/>
      <c r="I19" s="6"/>
      <c r="J19" s="6"/>
    </row>
    <row r="20" spans="1:10" s="9" customFormat="1" ht="15.75" customHeight="1">
      <c r="A20" s="16"/>
      <c r="B20" s="1" t="s">
        <v>13</v>
      </c>
      <c r="C20" s="15"/>
      <c r="D20" s="23"/>
      <c r="E20" s="6"/>
      <c r="F20" s="6"/>
      <c r="G20" s="6"/>
      <c r="H20" s="6"/>
      <c r="I20" s="6"/>
      <c r="J20" s="6"/>
    </row>
    <row r="21" spans="1:10" s="2" customFormat="1" ht="15.75">
      <c r="A21" s="16"/>
      <c r="B21" s="1" t="s">
        <v>36</v>
      </c>
      <c r="C21" s="15"/>
      <c r="D21" s="23"/>
      <c r="E21" s="6"/>
      <c r="F21" s="6"/>
      <c r="G21" s="6"/>
      <c r="H21" s="6"/>
      <c r="I21" s="6"/>
      <c r="J21" s="6"/>
    </row>
    <row r="22" spans="1:10" s="2" customFormat="1" ht="15.75">
      <c r="A22" s="16"/>
      <c r="B22" s="1" t="s">
        <v>35</v>
      </c>
      <c r="C22" s="15"/>
      <c r="D22" s="23"/>
      <c r="E22" s="6"/>
      <c r="F22" s="6"/>
      <c r="G22" s="6"/>
      <c r="H22" s="6"/>
      <c r="I22" s="6"/>
      <c r="J22" s="6"/>
    </row>
    <row r="23" spans="1:10" s="2" customFormat="1" ht="15.75">
      <c r="A23" s="19"/>
      <c r="B23" s="6"/>
      <c r="C23" s="13"/>
      <c r="D23" s="23"/>
      <c r="E23" s="6"/>
      <c r="F23" s="6"/>
      <c r="G23" s="6"/>
      <c r="H23" s="6"/>
      <c r="I23" s="6"/>
      <c r="J23" s="6"/>
    </row>
    <row r="24" spans="1:10" s="2" customFormat="1" ht="15.75">
      <c r="A24" s="19"/>
      <c r="B24" s="6"/>
      <c r="C24" s="13"/>
      <c r="D24" s="23"/>
      <c r="E24" s="6"/>
      <c r="F24" s="6"/>
      <c r="G24" s="6"/>
      <c r="H24" s="6"/>
      <c r="I24" s="6"/>
      <c r="J24" s="6"/>
    </row>
    <row r="33" ht="11.25" customHeight="1"/>
  </sheetData>
  <sheetProtection/>
  <mergeCells count="23">
    <mergeCell ref="A14:J14"/>
    <mergeCell ref="C13:I13"/>
    <mergeCell ref="C8:I8"/>
    <mergeCell ref="A9:A10"/>
    <mergeCell ref="E5:E6"/>
    <mergeCell ref="F1:J1"/>
    <mergeCell ref="A2:M2"/>
    <mergeCell ref="A3:M3"/>
    <mergeCell ref="C10:I10"/>
    <mergeCell ref="K5:K6"/>
    <mergeCell ref="B18:C18"/>
    <mergeCell ref="F5:H5"/>
    <mergeCell ref="B17:C17"/>
    <mergeCell ref="J5:J6"/>
    <mergeCell ref="B16:C16"/>
    <mergeCell ref="A11:A12"/>
    <mergeCell ref="A4:C4"/>
    <mergeCell ref="A7:A8"/>
    <mergeCell ref="A5:A6"/>
    <mergeCell ref="I5:I6"/>
    <mergeCell ref="C5:C6"/>
    <mergeCell ref="B5:B6"/>
    <mergeCell ref="D5:D6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64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2023-07-17T05:36:52Z</cp:lastPrinted>
  <dcterms:created xsi:type="dcterms:W3CDTF">1996-10-08T23:32:33Z</dcterms:created>
  <dcterms:modified xsi:type="dcterms:W3CDTF">2023-07-17T05:36:59Z</dcterms:modified>
  <cp:category/>
  <cp:version/>
  <cp:contentType/>
  <cp:contentStatus/>
</cp:coreProperties>
</file>