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386" windowWidth="14955" windowHeight="8115" activeTab="0"/>
  </bookViews>
  <sheets>
    <sheet name="общий расч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<sst xmlns="http://schemas.openxmlformats.org/spreadsheetml/2006/main" count="36" uniqueCount="33">
  <si>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</si>
  <si>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</si>
  <si>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</si>
  <si>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</si>
  <si>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>2*. Женщины после 40 лет</t>
  </si>
  <si>
    <t>чел</t>
  </si>
  <si>
    <t>Средняя стоимость за 1 человека</t>
  </si>
  <si>
    <t>Наименование и описание объекта закупки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</si>
  <si>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</si>
  <si>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</si>
  <si>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</si>
  <si>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</si>
  <si>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</si>
  <si>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</si>
  <si>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 8 (34675) 5-00-47</t>
  </si>
  <si>
    <r>
      <t xml:space="preserve">Способ размещения заказа: </t>
    </r>
    <r>
      <rPr>
        <b/>
        <sz val="10"/>
        <rFont val="Times New Roman"/>
        <family val="1"/>
      </rPr>
      <t xml:space="preserve">электронный аукцион. </t>
    </r>
  </si>
  <si>
    <t>Итого начальная (максимальная) цена контракта: 90 180  (девяносто тысяч сто восемьдесят) рублей 00 копеек.</t>
  </si>
  <si>
    <t xml:space="preserve">Кол-во женщин до 40 лет,  человек   </t>
  </si>
  <si>
    <t xml:space="preserve"> Кол-во женщин после 40 лет,  человек</t>
  </si>
  <si>
    <t>Кол-во мужчин до 40 лет,  человек</t>
  </si>
  <si>
    <t>Всего, человек</t>
  </si>
  <si>
    <t xml:space="preserve">Средняя цена (Женщины до 40 лет), руб                               </t>
  </si>
  <si>
    <t xml:space="preserve"> Средняя цена (Женщины после 40 лет), руб</t>
  </si>
  <si>
    <t xml:space="preserve">  Средняя цена (Мужчины до 40 лет), руб</t>
  </si>
  <si>
    <t xml:space="preserve">Средняя цена с учетом численности(Женщины до 40 лет), руб                                    </t>
  </si>
  <si>
    <t xml:space="preserve">Средняя цена с учетом численности (Женщины после 40 лет), руб                            </t>
  </si>
  <si>
    <t xml:space="preserve">Средняя цена с учетом численности (Мужчины до 40 лет), руб                            </t>
  </si>
  <si>
    <t>1- коммерческое предложение от  07.08.2018 № 01/2584</t>
  </si>
  <si>
    <t xml:space="preserve">2- коммерческое предложение от 15.08.2018 № 36/01/12-903 </t>
  </si>
  <si>
    <t>3- коммерческое предложение от 10.08.2018 № 112-ОПМУ</t>
  </si>
  <si>
    <t>24.08.2018 г.</t>
  </si>
  <si>
    <t>IV. Обоснование начальной (максимальной) цены  контракта на оказание  услуг по  проведению периодичского медицинского осмотра работников администрации города Югорска ИКЗ № 183862200236886220100100430018621244</t>
  </si>
  <si>
    <t>Оказание услуг по  проведению периодичского медицинского осмотра работников администрации города Югорска. Основание: п. 3.2.2.4 приложения 1 к Приказу Министерства здравоохранения и социального развития РФ от 12.04.2011 № 302н. 
Количество работников, подлежащих направлению на периодический медицинский осмотр составляет 19 человек.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</si>
</sst>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 quotePrefix="1">
      <alignment horizontal="left" wrapText="1"/>
    </xf>
    <xf numFmtId="0" fontId="1" fillId="0" borderId="23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B6" sqref="AB5:AB6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7.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5.00390625" style="0" customWidth="1"/>
    <col min="10" max="10" width="3.25390625" style="0" customWidth="1"/>
    <col min="11" max="11" width="5.125" style="0" customWidth="1"/>
    <col min="12" max="12" width="5.25390625" style="0" customWidth="1"/>
    <col min="13" max="13" width="10.00390625" style="0" customWidth="1"/>
    <col min="14" max="14" width="9.75390625" style="0" customWidth="1"/>
    <col min="15" max="15" width="11.375" style="0" customWidth="1"/>
    <col min="16" max="16" width="13.125" style="0" customWidth="1"/>
    <col min="17" max="17" width="12.00390625" style="0" customWidth="1"/>
    <col min="18" max="18" width="14.875" style="0" customWidth="1"/>
  </cols>
  <sheetData>
    <row r="1" spans="1:18" s="1" customFormat="1" ht="25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0" s="1" customFormat="1" ht="12.7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7.25" customHeight="1">
      <c r="A3" s="80" t="s">
        <v>15</v>
      </c>
      <c r="B3" s="81"/>
      <c r="C3" s="81"/>
      <c r="D3" s="81"/>
      <c r="E3" s="81"/>
      <c r="F3" s="81"/>
      <c r="G3" s="81"/>
      <c r="H3" s="81"/>
      <c r="I3" s="81"/>
      <c r="J3" s="81"/>
    </row>
    <row r="4" spans="1:18" s="1" customFormat="1" ht="12.75" customHeight="1">
      <c r="A4" s="69" t="s">
        <v>7</v>
      </c>
      <c r="B4" s="70"/>
      <c r="C4" s="69" t="s">
        <v>11</v>
      </c>
      <c r="D4" s="70"/>
      <c r="E4" s="61" t="s">
        <v>1</v>
      </c>
      <c r="F4" s="55" t="s">
        <v>17</v>
      </c>
      <c r="G4" s="55" t="s">
        <v>18</v>
      </c>
      <c r="H4" s="55" t="s">
        <v>19</v>
      </c>
      <c r="I4" s="61" t="s">
        <v>20</v>
      </c>
      <c r="J4" s="61"/>
      <c r="K4" s="59"/>
      <c r="L4" s="60"/>
      <c r="M4" s="60"/>
      <c r="N4" s="60"/>
      <c r="O4" s="14"/>
      <c r="P4" s="14"/>
      <c r="Q4" s="14"/>
      <c r="R4" s="55" t="s">
        <v>2</v>
      </c>
    </row>
    <row r="5" spans="1:18" s="1" customFormat="1" ht="79.5" customHeight="1">
      <c r="A5" s="71"/>
      <c r="B5" s="72"/>
      <c r="C5" s="71"/>
      <c r="D5" s="72"/>
      <c r="E5" s="61"/>
      <c r="F5" s="56"/>
      <c r="G5" s="56"/>
      <c r="H5" s="56"/>
      <c r="I5" s="61"/>
      <c r="J5" s="61"/>
      <c r="K5" s="59" t="s">
        <v>21</v>
      </c>
      <c r="L5" s="67"/>
      <c r="M5" s="15" t="s">
        <v>22</v>
      </c>
      <c r="N5" s="15" t="s">
        <v>23</v>
      </c>
      <c r="O5" s="53" t="s">
        <v>24</v>
      </c>
      <c r="P5" s="53" t="s">
        <v>25</v>
      </c>
      <c r="Q5" s="58" t="s">
        <v>26</v>
      </c>
      <c r="R5" s="57"/>
    </row>
    <row r="6" spans="1:18" s="1" customFormat="1" ht="26.25" customHeight="1">
      <c r="A6" s="71"/>
      <c r="B6" s="72"/>
      <c r="C6" s="82"/>
      <c r="D6" s="83"/>
      <c r="E6" s="61"/>
      <c r="F6" s="57"/>
      <c r="G6" s="57"/>
      <c r="H6" s="57"/>
      <c r="I6" s="61"/>
      <c r="J6" s="61"/>
      <c r="K6" s="65" t="s">
        <v>9</v>
      </c>
      <c r="L6" s="66"/>
      <c r="M6" s="66"/>
      <c r="N6" s="66"/>
      <c r="O6" s="54"/>
      <c r="P6" s="54"/>
      <c r="Q6" s="58"/>
      <c r="R6" s="13" t="s">
        <v>0</v>
      </c>
    </row>
    <row r="7" spans="1:18" s="1" customFormat="1" ht="12" customHeight="1" hidden="1">
      <c r="A7" s="11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4</v>
      </c>
      <c r="P7" s="3" t="s">
        <v>4</v>
      </c>
      <c r="Q7" s="3" t="s">
        <v>4</v>
      </c>
      <c r="R7" s="2"/>
    </row>
    <row r="8" spans="1:18" s="1" customFormat="1" ht="12" customHeight="1">
      <c r="A8" s="78"/>
      <c r="B8" s="79"/>
      <c r="C8" s="78"/>
      <c r="D8" s="79"/>
      <c r="E8" s="2"/>
      <c r="F8" s="2"/>
      <c r="G8" s="2"/>
      <c r="H8" s="2"/>
      <c r="I8" s="78"/>
      <c r="J8" s="79"/>
      <c r="K8" s="78"/>
      <c r="L8" s="79"/>
      <c r="M8" s="2"/>
      <c r="N8" s="2"/>
      <c r="O8" s="3"/>
      <c r="P8" s="3"/>
      <c r="Q8" s="3"/>
      <c r="R8" s="2"/>
    </row>
    <row r="9" spans="1:18" s="1" customFormat="1" ht="38.25" customHeight="1">
      <c r="A9" s="30" t="s">
        <v>32</v>
      </c>
      <c r="B9" s="73"/>
      <c r="C9" s="30" t="s">
        <v>8</v>
      </c>
      <c r="D9" s="31"/>
      <c r="E9" s="36" t="s">
        <v>5</v>
      </c>
      <c r="F9" s="36">
        <v>0</v>
      </c>
      <c r="G9" s="36">
        <v>0</v>
      </c>
      <c r="H9" s="36">
        <v>1</v>
      </c>
      <c r="I9" s="39">
        <v>1</v>
      </c>
      <c r="J9" s="40"/>
      <c r="K9" s="45">
        <v>4891.33</v>
      </c>
      <c r="L9" s="46"/>
      <c r="M9" s="62">
        <v>5538</v>
      </c>
      <c r="N9" s="62">
        <v>3677.67</v>
      </c>
      <c r="O9" s="22">
        <v>0</v>
      </c>
      <c r="P9" s="22">
        <v>0</v>
      </c>
      <c r="Q9" s="22">
        <f>N9</f>
        <v>3677.67</v>
      </c>
      <c r="R9" s="25">
        <f>Q9</f>
        <v>3677.67</v>
      </c>
    </row>
    <row r="10" spans="1:18" s="1" customFormat="1" ht="29.25" customHeight="1">
      <c r="A10" s="74"/>
      <c r="B10" s="75"/>
      <c r="C10" s="32"/>
      <c r="D10" s="33"/>
      <c r="E10" s="37"/>
      <c r="F10" s="37"/>
      <c r="G10" s="37"/>
      <c r="H10" s="37"/>
      <c r="I10" s="41"/>
      <c r="J10" s="42"/>
      <c r="K10" s="47">
        <v>4891.33</v>
      </c>
      <c r="L10" s="48"/>
      <c r="M10" s="63">
        <v>5538</v>
      </c>
      <c r="N10" s="63"/>
      <c r="O10" s="23"/>
      <c r="P10" s="23"/>
      <c r="Q10" s="23"/>
      <c r="R10" s="26"/>
    </row>
    <row r="11" spans="1:18" s="1" customFormat="1" ht="49.5" customHeight="1">
      <c r="A11" s="74"/>
      <c r="B11" s="75"/>
      <c r="C11" s="34"/>
      <c r="D11" s="35"/>
      <c r="E11" s="38"/>
      <c r="F11" s="38"/>
      <c r="G11" s="38"/>
      <c r="H11" s="38"/>
      <c r="I11" s="43"/>
      <c r="J11" s="44"/>
      <c r="K11" s="49">
        <v>4891.33</v>
      </c>
      <c r="L11" s="50"/>
      <c r="M11" s="64">
        <v>5538</v>
      </c>
      <c r="N11" s="64"/>
      <c r="O11" s="24"/>
      <c r="P11" s="24"/>
      <c r="Q11" s="24"/>
      <c r="R11" s="27"/>
    </row>
    <row r="12" spans="1:18" s="1" customFormat="1" ht="35.25" customHeight="1">
      <c r="A12" s="74"/>
      <c r="B12" s="75"/>
      <c r="C12" s="51" t="s">
        <v>10</v>
      </c>
      <c r="D12" s="52"/>
      <c r="E12" s="6" t="s">
        <v>5</v>
      </c>
      <c r="F12" s="6">
        <v>6</v>
      </c>
      <c r="G12" s="6">
        <v>7</v>
      </c>
      <c r="H12" s="6">
        <v>5</v>
      </c>
      <c r="I12" s="90">
        <v>18</v>
      </c>
      <c r="J12" s="91"/>
      <c r="K12" s="98">
        <v>4891.33</v>
      </c>
      <c r="L12" s="99"/>
      <c r="M12" s="7">
        <v>5538</v>
      </c>
      <c r="N12" s="7">
        <v>3677.67</v>
      </c>
      <c r="O12" s="8">
        <f>K12*F12</f>
        <v>29347.98</v>
      </c>
      <c r="P12" s="8">
        <f>M12*G12</f>
        <v>38766</v>
      </c>
      <c r="Q12" s="8">
        <f>N12*H12</f>
        <v>18388.35</v>
      </c>
      <c r="R12" s="9">
        <f>Q12+P12+O12</f>
        <v>86502.33</v>
      </c>
    </row>
    <row r="13" spans="1:18" s="1" customFormat="1" ht="29.25" customHeight="1">
      <c r="A13" s="74"/>
      <c r="B13" s="75"/>
      <c r="C13" s="59" t="s">
        <v>6</v>
      </c>
      <c r="D13" s="67"/>
      <c r="E13" s="6"/>
      <c r="F13" s="6"/>
      <c r="G13" s="6"/>
      <c r="H13" s="6"/>
      <c r="I13" s="100"/>
      <c r="J13" s="101"/>
      <c r="K13" s="92">
        <v>4891.33</v>
      </c>
      <c r="L13" s="93"/>
      <c r="M13" s="9">
        <v>5538</v>
      </c>
      <c r="N13" s="9">
        <v>3677.67</v>
      </c>
      <c r="O13" s="21">
        <f>O12+O9</f>
        <v>29347.98</v>
      </c>
      <c r="P13" s="21">
        <f>P12+P9</f>
        <v>38766</v>
      </c>
      <c r="Q13" s="21">
        <f>Q12+Q9</f>
        <v>22066.019999999997</v>
      </c>
      <c r="R13" s="9">
        <f>Q13+P13+O13</f>
        <v>90180</v>
      </c>
    </row>
    <row r="14" spans="1:18" s="1" customFormat="1" ht="48.75" customHeight="1">
      <c r="A14" s="76"/>
      <c r="B14" s="77"/>
      <c r="C14" s="94" t="s">
        <v>3</v>
      </c>
      <c r="D14" s="95"/>
      <c r="E14" s="4"/>
      <c r="F14" s="4"/>
      <c r="G14" s="4"/>
      <c r="H14" s="4"/>
      <c r="I14" s="96"/>
      <c r="J14" s="97"/>
      <c r="K14" s="28"/>
      <c r="L14" s="29"/>
      <c r="M14" s="5"/>
      <c r="N14" s="5"/>
      <c r="O14" s="10"/>
      <c r="P14" s="10"/>
      <c r="Q14" s="10"/>
      <c r="R14" s="9">
        <f>R12+R9</f>
        <v>90180</v>
      </c>
    </row>
    <row r="15" spans="1:18" s="1" customFormat="1" ht="15" customHeight="1">
      <c r="A15" s="84" t="s">
        <v>16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s="1" customFormat="1" ht="12.75" customHeight="1" hidden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s="1" customFormat="1" ht="13.5" customHeight="1" hidden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s="1" customFormat="1" ht="36" customHeight="1" hidden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s="1" customFormat="1" ht="17.25" customHeight="1" hidden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0.75" customHeight="1" hidden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15.75" customHeight="1" hidden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3" spans="1:10" s="1" customFormat="1" ht="15.75" customHeight="1">
      <c r="A23" s="17" t="s">
        <v>27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" customFormat="1" ht="13.5" customHeight="1">
      <c r="A24" s="17" t="s">
        <v>28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" customFormat="1" ht="36" customHeight="1" hidden="1">
      <c r="A25" s="87"/>
      <c r="B25" s="87"/>
      <c r="C25" s="87"/>
      <c r="D25" s="87"/>
      <c r="E25" s="87"/>
      <c r="F25" s="87"/>
      <c r="G25" s="87"/>
      <c r="H25" s="87"/>
      <c r="I25" s="88"/>
      <c r="J25" s="88"/>
    </row>
    <row r="26" spans="1:10" s="1" customFormat="1" ht="14.25" customHeight="1">
      <c r="A26" s="17" t="s">
        <v>29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0.75" customHeight="1">
      <c r="A27" s="19"/>
      <c r="B27" s="1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89" t="s">
        <v>13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1" t="s">
        <v>14</v>
      </c>
      <c r="B29" s="1"/>
      <c r="C29" s="19"/>
      <c r="D29" s="19"/>
      <c r="E29" s="19"/>
      <c r="F29" s="19"/>
      <c r="G29" s="19"/>
      <c r="H29" s="19"/>
      <c r="I29" s="19"/>
      <c r="J29" s="19"/>
    </row>
    <row r="30" spans="1:10" ht="12.75" customHeight="1">
      <c r="A30" s="16" t="s">
        <v>30</v>
      </c>
      <c r="B30" s="1"/>
      <c r="C30" s="19"/>
      <c r="D30" s="19"/>
      <c r="E30" s="19"/>
      <c r="F30" s="19"/>
      <c r="G30" s="19"/>
      <c r="H30" s="19"/>
      <c r="I30" s="19"/>
      <c r="J30" s="19"/>
    </row>
  </sheetData>
  <sheetProtection/>
  <mergeCells count="46">
    <mergeCell ref="A15:R21"/>
    <mergeCell ref="A25:J25"/>
    <mergeCell ref="A28:J28"/>
    <mergeCell ref="I12:J12"/>
    <mergeCell ref="K13:L13"/>
    <mergeCell ref="C14:D14"/>
    <mergeCell ref="I14:J14"/>
    <mergeCell ref="K12:L12"/>
    <mergeCell ref="C13:D13"/>
    <mergeCell ref="I13:J13"/>
    <mergeCell ref="A1:R1"/>
    <mergeCell ref="A4:B6"/>
    <mergeCell ref="A9:B14"/>
    <mergeCell ref="A8:B8"/>
    <mergeCell ref="C8:D8"/>
    <mergeCell ref="I8:J8"/>
    <mergeCell ref="K8:L8"/>
    <mergeCell ref="A3:J3"/>
    <mergeCell ref="C4:D6"/>
    <mergeCell ref="E4:E6"/>
    <mergeCell ref="R4:R5"/>
    <mergeCell ref="Q5:Q6"/>
    <mergeCell ref="K4:N4"/>
    <mergeCell ref="I4:J6"/>
    <mergeCell ref="M9:M11"/>
    <mergeCell ref="N9:N11"/>
    <mergeCell ref="O9:O11"/>
    <mergeCell ref="K6:N6"/>
    <mergeCell ref="K5:L5"/>
    <mergeCell ref="O5:O6"/>
    <mergeCell ref="C12:D12"/>
    <mergeCell ref="P5:P6"/>
    <mergeCell ref="G4:G6"/>
    <mergeCell ref="H4:H6"/>
    <mergeCell ref="F4:F6"/>
    <mergeCell ref="P9:P11"/>
    <mergeCell ref="Q9:Q11"/>
    <mergeCell ref="R9:R11"/>
    <mergeCell ref="K14:L14"/>
    <mergeCell ref="C9:D11"/>
    <mergeCell ref="E9:E11"/>
    <mergeCell ref="F9:F11"/>
    <mergeCell ref="G9:G11"/>
    <mergeCell ref="H9:H11"/>
    <mergeCell ref="I9:J11"/>
    <mergeCell ref="K9:L11"/>
  </mergeCells>
  <printOptions/>
  <pageMargins left="0.2" right="0.2" top="0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2018-08-24T11:05:01Z</cp:lastPrinted>
  <dcterms:created xsi:type="dcterms:W3CDTF">2009-12-09T07:16:31Z</dcterms:created>
  <dcterms:modified xsi:type="dcterms:W3CDTF">2018-08-28T07:41:51Z</dcterms:modified>
  <cp:category/>
  <cp:version/>
  <cp:contentType/>
  <cp:contentStatus/>
</cp:coreProperties>
</file>