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<sst xmlns="http://schemas.openxmlformats.org/spreadsheetml/2006/main" count="52" uniqueCount="33">
  <si>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Таблица расчета начальной (максимальной) ценыдоговора на поставку стандартных товаров без дополнительной комплектации и сопутствующих услуг, работ</t>
  </si>
  <si>
    <t>Способ размещения заказа: котировка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</si>
  <si>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</si>
  <si>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</si>
  <si>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</si>
  <si>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</si>
  <si>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характеристики</t>
  </si>
  <si>
    <t xml:space="preserve">Кол-во ед. товара  </t>
  </si>
  <si>
    <t>Модель, производитель</t>
  </si>
  <si>
    <t>Цена за ед. товара.</t>
  </si>
  <si>
    <t>Итого</t>
  </si>
  <si>
    <t>Наименование товара, тех.  Характеристики</t>
  </si>
  <si>
    <t xml:space="preserve">ИТОГО 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</si>
  <si>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</si>
  <si>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</si>
  <si>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</si>
  <si>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ООО «Компания «КиТ» г. Екатеринбург</t>
  </si>
  <si>
    <t>ООО «КИТ Интерактив» г. Екатеринбург</t>
  </si>
  <si>
    <t>ООО «Фрэйм» г. Екатеринбург</t>
  </si>
  <si>
    <t>Ф.И.О.  руководителя                          В.В.Погребняк                    Подпись ______________________</t>
  </si>
  <si>
    <t>поставка ноутбуков и компьютеров</t>
  </si>
  <si>
    <t>Acer Aspire 5750G-2454G50Mnkk</t>
  </si>
  <si>
    <t>samsung</t>
  </si>
  <si>
    <t xml:space="preserve">TOSHIBA </t>
  </si>
  <si>
    <t>620078, г. Екатеринбург, ул. Гагарина д. 47, оф 6, коммерческое предложение от 25.04.2012г тел. (343) 378-24-04</t>
  </si>
  <si>
    <t>620078, г. Екатеринбург, ул. Гагарина д. 47, оф 8, коммерческое предложение от 27.04.2012г тел. (343) 350-11-12</t>
  </si>
  <si>
    <t>620078, г. Екатеринбург, ул. Тверитина д. 19, оф 175, коммерческое предложение от 16.05.2012г., тел. (343) 264-63-43</t>
  </si>
  <si>
    <t>Дата составления сводной  таблицы    17.05.2012 года</t>
  </si>
  <si>
    <t xml:space="preserve">Acer Iconia TAB W500P-C62G03iss + Dock </t>
  </si>
  <si>
    <t>Планшет  ННаличие картридера планшета - SD, MMC обязательно; Объем установленной памяти планшета не менее 32 Гб 
Оперативная память  не менее 2048 Мб DDR3; Наличие встроенных динамиков и микрофона обязательно; Экран планшета не менее 10.1" (25.7 см); Подсветка экрана планшета  - Светодиодная (LED); матрица – WXGA максимальное разрешение не менее (1280 x 800); Беспроводная связь - IEEE 802.11n, IEEE 802.11g, IEEE 802.11b; В наличии G-сенсор; Разъемы ноутбука USB 2.0 не менее трех; Кнопки -  Power, Звук +, Звук -, Блокировка, В наличии встроенный аккумулятор и блок питания</t>
  </si>
  <si>
    <t>Ноутбук  Процессор ноутбука;Тактовая частота не менее 2500 МГЦ; Кэш 1-го уровня не мене 128 Кб; Кэш 2-го уровня не мене 512 Кб; Кэш 3-го уровня не мене 3072 Кб; Техпроцесс не более 32 нм;Тип видео дискретное, тактовая частота видеопроцессора не менее 672 МГц; частота шейдеров не менее 1344 МГц; частота памяти не менее 900 МГц; разрядность шины памяти не менее 128 Бит, общая память не менее 1024 Мб, Тип памяти DDR3, энергопотребление: не более 35 Вт, Техналогия не более 40нв; Наличие картридера - SD, MMC, MS Pro, MS, xD обязательно; Объем установленной памяти -  не менее 500 Гб;Оперативная память – не менее 4096 Мб DDR3; Оптический привод - Встроенный DVD-RW;  поддержка DVD+R Double Layer; Наличие акустической системы и микрофона, встроенной камеры обязательно; Экран не менее 15.6" (39.6 см); Максим. разрешение матрицы  - не  менее 1366 x 768; Сеть – не немее 100 Мбит/сек; Наличие беспроводной связи - IEEE 802.11n, IEEE 802.11g, IEEE 802.11b обязательно; Разъемы ноутбука USB 2.0, HDMI, RJ-45, VGA, не менее трех; В наличии блок питания, аккумулятор 10.8В 48 Вт•ч (4400 мАч); Должны быть в наличии мышь и сумка</t>
  </si>
  <si>
    <t>Ноутбук  Процессор ноутбука; Тактовая частота не менее 2200 МГЦ; Кэш 1-го уровня не мене 128 Кб; Кэш 2-го уровня не мене 512 Кб; Кэш 3-го уровня не мене 2048 Кб; Техпроцесс не более 32 нм; Тип видео дискретное, тактовая частота видеопроцессора не менее 672 МГц; частота шейдеров не менее 1344 МГц; частота памяти не менее 900 МГц; разрядность шины памяти не менее 64 Бит, общая память не менее 512 Мб, Тип памяти DDR3, энергопотребление: не более 35 Вт, Техналогия не более 40нв; Наличие картридера - SD XC, SD HC, SD, MMC; Объем накопителя не менее 320 Гб; Оперативная память не менее 2048 Мб DDR3 1333 МГц; расширяется до 8 Гб; Наличие акустической системы и микрофона, встроенной камеры обязательно; Экран ноутбука не менее 15.6" (39.6 см) Подсветка экрана Светодиодная (LED) Максим. разрешение матрицы ноутбука не менее 1366 x 768; Сеть ноутбука не менее 100 Мбит/сек Беспроводная связь IEEE 802.11n, IEEE 802.11g, IEEE 802.11b; Питание аккумулятор 10.8В 48 Вт•ч; Блок питания входит в комплект поставки; Должны быть в наличии мышь и сумка</t>
  </si>
  <si>
    <t>Монитор: Монитор:  формат матрицы 5:4 , время отклика не более 2ms ,VGA, DVI контрастность стаатическая не менее 1000:1, разрешение  не менее 1280x1024 , яркость не менее трехсот кд/м2;  
Корпус ATX; Блок питания: не менее четыреста пятьдесят  Вт; Число внешних отсеков 3,5" -  не менее двух, Число внутренних отсеков 3,5" -  не менее  шести, Число отсеков 5,25" -  не менее трех, материнская плата: чипсет Intel  H61 или эквивалент s1155, не менее 4xDDR3(16Gb/1333), 1xPCI-e x16, 1xPCI-e x1, 2xPCI, 8xAudio, 1xGBL, 6xSATAII, 10xUSB2.0, ATX; Оперативная память: не менее  четырех Гб, PC10600, частота не менее 1333МГц;  Жесткий диск: Объем не менее 320Gb, 3,5», количество оборотов не менее 7200 rpm;
Процессор:  не менее двух ядер, не менее 3.0GHz, объем кэш не менее 3 MB, вентилятор на процессор; Привод: DVD±RW/24x/DL ±12x /DLRW +2.4 -2x/DVD-RAM 12x/±24xW/+8x- 6xRW/16xDVD/48x32x48xCDRW/LabelFlash/H/H/SATA; Клавиатура: USB, не менее сто двенадцати клавиш, Мышь: USB лазерная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</si>
</sst>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18"/>
      <name val="Arial"/>
      <family val="2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workbookViewId="0" topLeftCell="A18">
      <selection activeCell="B22" sqref="B22:H22"/>
    </sheetView>
  </sheetViews>
  <sheetFormatPr defaultColWidth="9.00390625" defaultRowHeight="12.75"/>
  <cols>
    <col min="1" max="1" width="30.125" style="14" customWidth="1"/>
    <col min="2" max="3" width="22.00390625" style="1" customWidth="1"/>
    <col min="4" max="4" width="22.75390625" style="1" customWidth="1"/>
    <col min="5" max="7" width="22.00390625" style="1" hidden="1" customWidth="1"/>
    <col min="8" max="8" width="11.125" style="1" hidden="1" customWidth="1"/>
    <col min="9" max="9" width="16.375" style="1" customWidth="1"/>
    <col min="10" max="16384" width="9.125" style="1" customWidth="1"/>
  </cols>
  <sheetData>
    <row r="1" spans="1:9" ht="5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7.25">
      <c r="A2" s="18" t="s">
        <v>20</v>
      </c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20" t="s">
        <v>2</v>
      </c>
      <c r="B3" s="21" t="s">
        <v>3</v>
      </c>
      <c r="C3" s="21" t="s">
        <v>3</v>
      </c>
      <c r="D3" s="21" t="s">
        <v>3</v>
      </c>
      <c r="E3" s="21" t="s">
        <v>3</v>
      </c>
      <c r="F3" s="21"/>
      <c r="G3" s="21" t="s">
        <v>3</v>
      </c>
      <c r="H3" s="22" t="s">
        <v>4</v>
      </c>
      <c r="I3" s="21" t="s">
        <v>5</v>
      </c>
    </row>
    <row r="4" spans="1:9" ht="15" customHeight="1">
      <c r="A4" s="20"/>
      <c r="B4" s="21"/>
      <c r="C4" s="21"/>
      <c r="D4" s="21"/>
      <c r="E4" s="21"/>
      <c r="F4" s="21"/>
      <c r="G4" s="21"/>
      <c r="H4" s="23"/>
      <c r="I4" s="21"/>
    </row>
    <row r="5" spans="1:9" ht="15">
      <c r="A5" s="20"/>
      <c r="B5" s="5">
        <v>1</v>
      </c>
      <c r="C5" s="5">
        <v>2</v>
      </c>
      <c r="D5" s="5">
        <v>3</v>
      </c>
      <c r="E5" s="5">
        <v>4</v>
      </c>
      <c r="F5" s="5">
        <v>4</v>
      </c>
      <c r="G5" s="5">
        <v>5</v>
      </c>
      <c r="H5" s="24"/>
      <c r="I5" s="25"/>
    </row>
    <row r="6" spans="1:9" ht="130.5" customHeight="1">
      <c r="A6" s="4" t="s">
        <v>6</v>
      </c>
      <c r="B6" s="26" t="s">
        <v>29</v>
      </c>
      <c r="C6" s="26"/>
      <c r="D6" s="26"/>
      <c r="E6" s="26"/>
      <c r="F6" s="26"/>
      <c r="G6" s="26"/>
      <c r="H6" s="26"/>
      <c r="I6" s="5"/>
    </row>
    <row r="7" spans="1:9" ht="23.25" customHeight="1">
      <c r="A7" s="4" t="s">
        <v>7</v>
      </c>
      <c r="B7" s="21">
        <v>1</v>
      </c>
      <c r="C7" s="21"/>
      <c r="D7" s="21"/>
      <c r="E7" s="21"/>
      <c r="F7" s="21"/>
      <c r="G7" s="21"/>
      <c r="H7" s="21"/>
      <c r="I7" s="5"/>
    </row>
    <row r="8" spans="1:9" ht="23.25" customHeight="1">
      <c r="A8" s="4" t="s">
        <v>8</v>
      </c>
      <c r="B8" s="27" t="s">
        <v>28</v>
      </c>
      <c r="C8" s="28"/>
      <c r="D8" s="28"/>
      <c r="E8" s="28"/>
      <c r="F8" s="28"/>
      <c r="G8" s="28"/>
      <c r="H8" s="29"/>
      <c r="I8" s="5"/>
    </row>
    <row r="9" spans="1:9" ht="23.25" customHeight="1">
      <c r="A9" s="4" t="s">
        <v>9</v>
      </c>
      <c r="B9" s="5">
        <v>20000</v>
      </c>
      <c r="C9" s="5">
        <v>23000</v>
      </c>
      <c r="D9" s="5">
        <v>19000</v>
      </c>
      <c r="E9" s="5"/>
      <c r="F9" s="5"/>
      <c r="G9" s="5"/>
      <c r="H9" s="5"/>
      <c r="I9" s="7">
        <f>(B9+C9+D9)/3</f>
        <v>20666.666666666668</v>
      </c>
    </row>
    <row r="10" spans="1:9" ht="23.25" customHeight="1">
      <c r="A10" s="4" t="s">
        <v>10</v>
      </c>
      <c r="B10" s="5">
        <f>B7*B9</f>
        <v>20000</v>
      </c>
      <c r="C10" s="5">
        <f>C9*B7</f>
        <v>23000</v>
      </c>
      <c r="D10" s="5">
        <f>B7*D9</f>
        <v>19000</v>
      </c>
      <c r="E10" s="5">
        <f>B7*E9</f>
        <v>0</v>
      </c>
      <c r="F10" s="5"/>
      <c r="G10" s="5">
        <f>B7*G9</f>
        <v>0</v>
      </c>
      <c r="H10" s="5">
        <f>G10</f>
        <v>0</v>
      </c>
      <c r="I10" s="7">
        <f>(B10+C10+D10)/3</f>
        <v>20666.666666666668</v>
      </c>
    </row>
    <row r="11" spans="1:9" ht="193.5" customHeight="1">
      <c r="A11" s="4" t="s">
        <v>6</v>
      </c>
      <c r="B11" s="30" t="s">
        <v>30</v>
      </c>
      <c r="C11" s="31"/>
      <c r="D11" s="31"/>
      <c r="E11" s="31"/>
      <c r="F11" s="31"/>
      <c r="G11" s="31"/>
      <c r="H11" s="32"/>
      <c r="I11" s="6"/>
    </row>
    <row r="12" spans="1:9" ht="21" customHeight="1">
      <c r="A12" s="4" t="s">
        <v>7</v>
      </c>
      <c r="B12" s="21">
        <v>1</v>
      </c>
      <c r="C12" s="21"/>
      <c r="D12" s="21"/>
      <c r="E12" s="21"/>
      <c r="F12" s="21"/>
      <c r="G12" s="21"/>
      <c r="H12" s="21"/>
      <c r="I12" s="6"/>
    </row>
    <row r="13" spans="1:9" ht="21" customHeight="1">
      <c r="A13" s="4" t="s">
        <v>8</v>
      </c>
      <c r="B13" s="27" t="s">
        <v>21</v>
      </c>
      <c r="C13" s="28"/>
      <c r="D13" s="28"/>
      <c r="E13" s="28"/>
      <c r="F13" s="28"/>
      <c r="G13" s="28"/>
      <c r="H13" s="29"/>
      <c r="I13" s="5"/>
    </row>
    <row r="14" spans="1:9" ht="21" customHeight="1">
      <c r="A14" s="4" t="s">
        <v>9</v>
      </c>
      <c r="B14" s="5">
        <v>23000</v>
      </c>
      <c r="C14" s="5">
        <v>25000</v>
      </c>
      <c r="D14" s="5">
        <v>24000</v>
      </c>
      <c r="E14" s="5"/>
      <c r="F14" s="5"/>
      <c r="G14" s="5"/>
      <c r="H14" s="5"/>
      <c r="I14" s="7">
        <f>(B14+C14+D14)/3</f>
        <v>24000</v>
      </c>
    </row>
    <row r="15" spans="1:9" ht="21" customHeight="1">
      <c r="A15" s="4" t="s">
        <v>10</v>
      </c>
      <c r="B15" s="5">
        <f>B12*B14</f>
        <v>23000</v>
      </c>
      <c r="C15" s="5">
        <f>C14*B12</f>
        <v>25000</v>
      </c>
      <c r="D15" s="5">
        <f>B12*D14</f>
        <v>24000</v>
      </c>
      <c r="E15" s="5">
        <f>B12*E14</f>
        <v>0</v>
      </c>
      <c r="F15" s="5"/>
      <c r="G15" s="5">
        <f>B12*G14</f>
        <v>0</v>
      </c>
      <c r="H15" s="5">
        <f>G15</f>
        <v>0</v>
      </c>
      <c r="I15" s="7">
        <f>(B15+C15+D15)/3</f>
        <v>24000</v>
      </c>
    </row>
    <row r="16" spans="1:9" ht="186" customHeight="1">
      <c r="A16" s="4" t="s">
        <v>11</v>
      </c>
      <c r="B16" s="26" t="s">
        <v>31</v>
      </c>
      <c r="C16" s="26"/>
      <c r="D16" s="26"/>
      <c r="E16" s="26"/>
      <c r="F16" s="26"/>
      <c r="G16" s="26"/>
      <c r="H16" s="26"/>
      <c r="I16" s="6"/>
    </row>
    <row r="17" spans="1:9" ht="21.75" customHeight="1">
      <c r="A17" s="4" t="s">
        <v>7</v>
      </c>
      <c r="B17" s="21">
        <v>6</v>
      </c>
      <c r="C17" s="21"/>
      <c r="D17" s="21"/>
      <c r="E17" s="21"/>
      <c r="F17" s="21"/>
      <c r="G17" s="21"/>
      <c r="H17" s="21"/>
      <c r="I17" s="6"/>
    </row>
    <row r="18" spans="1:9" ht="21.75" customHeight="1">
      <c r="A18" s="4" t="s">
        <v>8</v>
      </c>
      <c r="B18" s="27" t="s">
        <v>23</v>
      </c>
      <c r="C18" s="28"/>
      <c r="D18" s="28"/>
      <c r="E18" s="28"/>
      <c r="F18" s="28"/>
      <c r="G18" s="28"/>
      <c r="H18" s="29"/>
      <c r="I18" s="5"/>
    </row>
    <row r="19" spans="1:9" ht="21.75" customHeight="1">
      <c r="A19" s="4" t="s">
        <v>9</v>
      </c>
      <c r="B19" s="5">
        <v>18500</v>
      </c>
      <c r="C19" s="5">
        <v>20000</v>
      </c>
      <c r="D19" s="5">
        <v>19000</v>
      </c>
      <c r="E19" s="5"/>
      <c r="F19" s="5"/>
      <c r="G19" s="5"/>
      <c r="H19" s="5"/>
      <c r="I19" s="7">
        <f>(B19+C19+D19)/3</f>
        <v>19166.666666666668</v>
      </c>
    </row>
    <row r="20" spans="1:9" ht="21.75" customHeight="1">
      <c r="A20" s="4" t="s">
        <v>10</v>
      </c>
      <c r="B20" s="5">
        <f>B17*B19</f>
        <v>111000</v>
      </c>
      <c r="C20" s="5">
        <f>C19*B17</f>
        <v>120000</v>
      </c>
      <c r="D20" s="5">
        <f>B17*D19</f>
        <v>114000</v>
      </c>
      <c r="E20" s="5">
        <f>B17*E19</f>
        <v>0</v>
      </c>
      <c r="F20" s="5"/>
      <c r="G20" s="5">
        <f>B17*G19</f>
        <v>0</v>
      </c>
      <c r="H20" s="5">
        <f>G20</f>
        <v>0</v>
      </c>
      <c r="I20" s="7">
        <f>(B20+C20+D20)/3</f>
        <v>115000</v>
      </c>
    </row>
    <row r="21" spans="1:9" ht="228" customHeight="1">
      <c r="A21" s="4" t="s">
        <v>6</v>
      </c>
      <c r="B21" s="33" t="s">
        <v>32</v>
      </c>
      <c r="C21" s="34"/>
      <c r="D21" s="34"/>
      <c r="E21" s="34"/>
      <c r="F21" s="34"/>
      <c r="G21" s="34"/>
      <c r="H21" s="35"/>
      <c r="I21" s="6"/>
    </row>
    <row r="22" spans="1:9" ht="24" customHeight="1">
      <c r="A22" s="4" t="s">
        <v>7</v>
      </c>
      <c r="B22" s="21">
        <v>10</v>
      </c>
      <c r="C22" s="21"/>
      <c r="D22" s="21"/>
      <c r="E22" s="21"/>
      <c r="F22" s="21"/>
      <c r="G22" s="21"/>
      <c r="H22" s="21"/>
      <c r="I22" s="6"/>
    </row>
    <row r="23" spans="1:9" ht="24" customHeight="1">
      <c r="A23" s="4" t="s">
        <v>8</v>
      </c>
      <c r="B23" s="27" t="s">
        <v>22</v>
      </c>
      <c r="C23" s="28"/>
      <c r="D23" s="28"/>
      <c r="E23" s="28"/>
      <c r="F23" s="28"/>
      <c r="G23" s="28"/>
      <c r="H23" s="29"/>
      <c r="I23" s="5"/>
    </row>
    <row r="24" spans="1:9" ht="24" customHeight="1">
      <c r="A24" s="4" t="s">
        <v>9</v>
      </c>
      <c r="B24" s="5">
        <v>24000</v>
      </c>
      <c r="C24" s="5">
        <v>22400</v>
      </c>
      <c r="D24" s="5">
        <v>23900</v>
      </c>
      <c r="E24" s="5"/>
      <c r="F24" s="5"/>
      <c r="G24" s="5"/>
      <c r="H24" s="5"/>
      <c r="I24" s="7">
        <f>(B24+C24+D24)/3</f>
        <v>23433.333333333332</v>
      </c>
    </row>
    <row r="25" spans="1:9" ht="24" customHeight="1">
      <c r="A25" s="4" t="s">
        <v>10</v>
      </c>
      <c r="B25" s="5">
        <f>B22*B24</f>
        <v>240000</v>
      </c>
      <c r="C25" s="5">
        <f>C24*B22</f>
        <v>224000</v>
      </c>
      <c r="D25" s="5">
        <f>B22*D24</f>
        <v>239000</v>
      </c>
      <c r="E25" s="5">
        <f>B22*E24</f>
        <v>0</v>
      </c>
      <c r="F25" s="5"/>
      <c r="G25" s="5">
        <f>B22*G24</f>
        <v>0</v>
      </c>
      <c r="H25" s="5">
        <f>G25</f>
        <v>0</v>
      </c>
      <c r="I25" s="7">
        <f>(B25+C25+D25)/3</f>
        <v>234333.33333333334</v>
      </c>
    </row>
    <row r="26" spans="1:9" ht="15">
      <c r="A26" s="4" t="s">
        <v>10</v>
      </c>
      <c r="B26" s="5">
        <f>B25+B20+B15+B10</f>
        <v>394000</v>
      </c>
      <c r="C26" s="5">
        <f>C25+C20+C15+C10</f>
        <v>392000</v>
      </c>
      <c r="D26" s="5">
        <f>D25+D20+D15+D10</f>
        <v>396000</v>
      </c>
      <c r="E26" s="5" t="e">
        <f>#REF!*#REF!</f>
        <v>#REF!</v>
      </c>
      <c r="F26" s="5"/>
      <c r="G26" s="5" t="e">
        <f>#REF!*#REF!</f>
        <v>#REF!</v>
      </c>
      <c r="H26" s="5" t="e">
        <f>G26</f>
        <v>#REF!</v>
      </c>
      <c r="I26" s="7">
        <f>(B26+C26+D26)/3</f>
        <v>394000</v>
      </c>
    </row>
    <row r="27" spans="1:9" ht="18" customHeight="1">
      <c r="A27" s="4" t="s">
        <v>12</v>
      </c>
      <c r="B27" s="5"/>
      <c r="C27" s="5"/>
      <c r="D27" s="5"/>
      <c r="E27" s="5"/>
      <c r="F27" s="5"/>
      <c r="G27" s="5"/>
      <c r="H27" s="6" t="e">
        <f>H26+#REF!+#REF!+#REF!+#REF!+#REF!+#REF!+#REF!+#REF!+#REF!+#REF!+#REF!+#REF!+#REF!+#REF!+#REF!+#REF!+#REF!+#REF!+#REF!+#REF!+H25+H20+H15+H10</f>
        <v>#REF!</v>
      </c>
      <c r="I27" s="7">
        <f>I25+I20+I15+I10</f>
        <v>394000.00000000006</v>
      </c>
    </row>
    <row r="28" spans="1:9" ht="54" customHeight="1">
      <c r="A28" s="5" t="s">
        <v>13</v>
      </c>
      <c r="B28" s="5" t="s">
        <v>14</v>
      </c>
      <c r="C28" s="36" t="s">
        <v>15</v>
      </c>
      <c r="D28" s="36"/>
      <c r="E28" s="36"/>
      <c r="F28" s="36"/>
      <c r="G28" s="36"/>
      <c r="H28" s="8"/>
      <c r="I28" s="9"/>
    </row>
    <row r="29" spans="1:9" ht="36.75" customHeight="1">
      <c r="A29" s="10">
        <v>1</v>
      </c>
      <c r="B29" s="11" t="s">
        <v>16</v>
      </c>
      <c r="C29" s="37" t="s">
        <v>24</v>
      </c>
      <c r="D29" s="37"/>
      <c r="E29" s="37"/>
      <c r="F29" s="37"/>
      <c r="G29" s="37"/>
      <c r="H29" s="12"/>
      <c r="I29" s="13"/>
    </row>
    <row r="30" spans="1:9" ht="36.75" customHeight="1">
      <c r="A30" s="10">
        <v>2</v>
      </c>
      <c r="B30" s="11" t="s">
        <v>17</v>
      </c>
      <c r="C30" s="37" t="s">
        <v>25</v>
      </c>
      <c r="D30" s="37"/>
      <c r="E30" s="37"/>
      <c r="F30" s="37"/>
      <c r="G30" s="37"/>
      <c r="H30" s="12"/>
      <c r="I30" s="13"/>
    </row>
    <row r="31" spans="1:9" ht="36.75" customHeight="1">
      <c r="A31" s="10">
        <v>3</v>
      </c>
      <c r="B31" s="11" t="s">
        <v>18</v>
      </c>
      <c r="C31" s="37" t="s">
        <v>26</v>
      </c>
      <c r="D31" s="37"/>
      <c r="E31" s="37"/>
      <c r="F31" s="37"/>
      <c r="G31" s="37"/>
      <c r="H31" s="12"/>
      <c r="I31" s="13"/>
    </row>
    <row r="33" spans="1:4" ht="15">
      <c r="A33" s="38"/>
      <c r="B33" s="40"/>
      <c r="C33" s="15"/>
      <c r="D33" s="15"/>
    </row>
    <row r="34" spans="1:7" ht="15">
      <c r="A34" s="38" t="s">
        <v>19</v>
      </c>
      <c r="B34" s="40"/>
      <c r="C34" s="40"/>
      <c r="D34" s="40"/>
      <c r="E34" s="40"/>
      <c r="F34" s="40"/>
      <c r="G34" s="40"/>
    </row>
    <row r="35" spans="1:4" s="17" customFormat="1" ht="15">
      <c r="A35" s="38" t="s">
        <v>27</v>
      </c>
      <c r="B35" s="39"/>
      <c r="C35" s="16"/>
      <c r="D35" s="16"/>
    </row>
  </sheetData>
  <mergeCells count="28">
    <mergeCell ref="C28:G28"/>
    <mergeCell ref="C29:G29"/>
    <mergeCell ref="A35:B35"/>
    <mergeCell ref="C30:G30"/>
    <mergeCell ref="C31:G31"/>
    <mergeCell ref="A33:B33"/>
    <mergeCell ref="A34:G34"/>
    <mergeCell ref="B18:H18"/>
    <mergeCell ref="B21:H21"/>
    <mergeCell ref="B22:H22"/>
    <mergeCell ref="B23:H23"/>
    <mergeCell ref="B12:H12"/>
    <mergeCell ref="B13:H13"/>
    <mergeCell ref="B16:H16"/>
    <mergeCell ref="B17:H17"/>
    <mergeCell ref="B6:H6"/>
    <mergeCell ref="B7:H7"/>
    <mergeCell ref="B8:H8"/>
    <mergeCell ref="B11:H11"/>
    <mergeCell ref="A1:I1"/>
    <mergeCell ref="A3:A5"/>
    <mergeCell ref="B3:B4"/>
    <mergeCell ref="C3:C4"/>
    <mergeCell ref="D3:D4"/>
    <mergeCell ref="E3:F4"/>
    <mergeCell ref="G3:G4"/>
    <mergeCell ref="H3:H5"/>
    <mergeCell ref="I3:I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2012-05-29T03:16:46Z</cp:lastPrinted>
  <dcterms:created xsi:type="dcterms:W3CDTF">2012-05-15T06:04:31Z</dcterms:created>
  <dcterms:modified xsi:type="dcterms:W3CDTF">2012-05-29T03:16:47Z</dcterms:modified>
  <cp:category/>
  <cp:version/>
  <cp:contentType/>
  <cp:contentStatus/>
</cp:coreProperties>
</file>