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<sst xmlns="http://schemas.openxmlformats.org/spreadsheetml/2006/main" count="31" uniqueCount="29">
  <si>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</si>
  <si>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</si>
  <si>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</si>
  <si>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</si>
  <si>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</si>
  <si>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</si>
  <si>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</si>
  <si>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</si>
  <si>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</si>
  <si>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</si>
  <si>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</si>
  <si>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</si>
  <si>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</si>
  <si>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Техническое обслуживание внутренних инженерных систем теплоснабжения, водоснабжения и водоотведения включают в себя работы по контролю технического состояния, поддержания работоспособности и исправности оборудования, наладке и регулировке, подготовке к сезонной эксплуатации. Устранение незначительных неисправностей в системе водоснабжения и водоотведения – смена прокладок в водопроводных кранах, уплотнение сгонов, устранение засоров, регулировка смывных бочков, прочистка сифонов, притирка пробочных кранов в смесителях, набивка сальников, замена резиновых прокладок у колокола и шарового клапана, очистка бочков от известковых отложений и т.д.. Устранение неисправностей в системе отопления и горячего водоснабжения – регулировка трехкодовых кранов, набивка сальников, мелкий ремонт теплоизоляции; разборка, осмотр и очистка грязевиков воздухосборников, вантузов, компенсаторов регулирующих кранов, вентиляционных задвижек; очистка от накипи запорной арматуры; укрепление расшатавшихся приборов в местах их присоединения к  трубопроводу, укрепление трубопроводов. Также к техническому осмотру относятся: регулировка и наладка системы отопления в период ее опробования; промывка системы отопления; очистка и промывка водопроводных баков. Техническое обслуживание проводится постоянно в течении всего периода эксплуатации оборудования.</t>
  </si>
  <si>
    <t>"Оказание услуг  по техническому обслуживанию инженерных систем и сетей теплоснабжения, водоснабжения и водоотведения"</t>
  </si>
  <si>
    <t>Кол-во</t>
  </si>
  <si>
    <t xml:space="preserve"> услуги  по техническому обслуживанию инженерных систем и сетей теплоснабжения, водоснабжения и водоотведения  (Ленина, 24) - 11056м²</t>
  </si>
  <si>
    <t>мес</t>
  </si>
  <si>
    <t xml:space="preserve"> услуги  по техническому обслуживанию инженерных систем и сетей теплоснабжения, водоснабжения и водоотведения  (Буряка,6) - 1727,20м²</t>
  </si>
  <si>
    <t>УТВЕРЖДАЮ:                                                                                                  Директор Лицея им. Г.Ф. Атякшева ________________ Е.Ю. Павлюк
        М.П.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</si>
  <si>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</si>
  <si>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Коэффициент вариации</t>
  </si>
  <si>
    <t>IV. ОБОСНОВАНИЕ НАЧАЛЬНОЙ (МАКСИМАЛЬНОЙ) ЦЕНЫ  ГРАЖДАНСКО-ПРАВОВОГО ДОГОВОРА</t>
  </si>
  <si>
    <t>цена за 1м², руб</t>
  </si>
  <si>
    <t>Кол-во    м²</t>
  </si>
  <si>
    <t xml:space="preserve">Поставщик №2 ГПД_554.docx                                № 3862200263215000055                           от 23.12.2015г                    </t>
  </si>
  <si>
    <t xml:space="preserve">Поставщик №1  ГПД_699.docx                          № 3862200262516000023                                       от 04.02.2016г.           </t>
  </si>
  <si>
    <t>Дата подготовки обоснования начальной (максимальной) цены гражданско-правового договора: 02.11.2017 г.</t>
  </si>
  <si>
    <t>Поставщик №3 ГПД_609.docx                         № 3862200101116000017                                              от 12.01.2016г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</si>
</sst>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8" fillId="0" borderId="10" xfId="0" applyFont="1" applyBorder="1" applyAlignment="1">
      <alignment vertical="top" wrapText="1"/>
    </xf>
    <xf numFmtId="4" fontId="6" fillId="0" borderId="12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textRotation="90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16</xdr:row>
      <xdr:rowOff>57150</xdr:rowOff>
    </xdr:from>
    <xdr:to>
      <xdr:col>2</xdr:col>
      <xdr:colOff>542925</xdr:colOff>
      <xdr:row>18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1001375"/>
          <a:ext cx="1647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zoomScalePageLayoutView="0" workbookViewId="0" topLeftCell="A1">
      <selection activeCell="M21" sqref="A1:N21"/>
    </sheetView>
  </sheetViews>
  <sheetFormatPr defaultColWidth="9.140625" defaultRowHeight="12.75"/>
  <cols>
    <col min="1" max="1" width="5.421875" style="0" customWidth="1"/>
    <col min="2" max="2" width="21.57421875" style="0" customWidth="1"/>
    <col min="3" max="4" width="8.140625" style="0" customWidth="1"/>
    <col min="5" max="5" width="10.421875" style="0" customWidth="1"/>
    <col min="6" max="6" width="75.28125" style="0" customWidth="1"/>
    <col min="7" max="7" width="13.140625" style="0" customWidth="1"/>
    <col min="8" max="8" width="9.28125" style="0" customWidth="1"/>
    <col min="9" max="9" width="9.57421875" style="0" customWidth="1"/>
    <col min="10" max="10" width="9.28125" style="0" customWidth="1"/>
    <col min="11" max="11" width="11.7109375" style="0" customWidth="1"/>
    <col min="12" max="12" width="13.421875" style="0" customWidth="1"/>
    <col min="13" max="13" width="18.7109375" style="0" customWidth="1"/>
  </cols>
  <sheetData>
    <row r="1" spans="12:14" ht="59.25" customHeight="1">
      <c r="L1" s="28" t="s">
        <v>19</v>
      </c>
      <c r="M1" s="28"/>
      <c r="N1" s="28"/>
    </row>
    <row r="2" spans="1:13" ht="19.5" customHeight="1">
      <c r="A2" s="29" t="s">
        <v>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7.25" customHeight="1">
      <c r="A3" s="30" t="s">
        <v>14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0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4" ht="15.75">
      <c r="A5" s="6" t="s">
        <v>27</v>
      </c>
      <c r="B5" s="6"/>
      <c r="C5" s="6"/>
      <c r="D5" s="6"/>
      <c r="E5" s="6"/>
      <c r="F5" s="14"/>
      <c r="G5" s="14"/>
      <c r="H5" s="14"/>
      <c r="I5" s="14"/>
      <c r="J5" s="14"/>
      <c r="K5" s="6"/>
      <c r="L5" s="6"/>
      <c r="M5" s="6"/>
      <c r="N5" s="6"/>
    </row>
    <row r="6" spans="1:14" ht="15.75" customHeight="1">
      <c r="A6" s="31" t="s">
        <v>10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7"/>
    </row>
    <row r="7" spans="1:14" ht="32.25" customHeight="1">
      <c r="A7" s="32" t="s">
        <v>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7"/>
    </row>
    <row r="8" spans="1:14" ht="15.75">
      <c r="A8" s="31" t="s">
        <v>20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7"/>
    </row>
    <row r="10" spans="1:13" ht="48" customHeight="1">
      <c r="A10" s="40" t="s">
        <v>4</v>
      </c>
      <c r="B10" s="35" t="s">
        <v>0</v>
      </c>
      <c r="C10" s="41" t="s">
        <v>5</v>
      </c>
      <c r="D10" s="35" t="s">
        <v>15</v>
      </c>
      <c r="E10" s="35" t="s">
        <v>24</v>
      </c>
      <c r="F10" s="35" t="s">
        <v>1</v>
      </c>
      <c r="G10" s="35" t="s">
        <v>3</v>
      </c>
      <c r="H10" s="26" t="s">
        <v>2</v>
      </c>
      <c r="I10" s="27"/>
      <c r="J10" s="27"/>
      <c r="K10" s="33" t="s">
        <v>23</v>
      </c>
      <c r="L10" s="35" t="s">
        <v>21</v>
      </c>
      <c r="M10" s="35" t="s">
        <v>8</v>
      </c>
    </row>
    <row r="11" spans="1:13" ht="204.75" customHeight="1">
      <c r="A11" s="40"/>
      <c r="B11" s="35"/>
      <c r="C11" s="42"/>
      <c r="D11" s="35"/>
      <c r="E11" s="35"/>
      <c r="F11" s="35"/>
      <c r="G11" s="35"/>
      <c r="H11" s="21" t="s">
        <v>26</v>
      </c>
      <c r="I11" s="21" t="s">
        <v>25</v>
      </c>
      <c r="J11" s="25" t="s">
        <v>28</v>
      </c>
      <c r="K11" s="34"/>
      <c r="L11" s="35"/>
      <c r="M11" s="35"/>
    </row>
    <row r="12" spans="1:13" ht="15.75">
      <c r="A12" s="1">
        <v>1</v>
      </c>
      <c r="B12" s="2">
        <v>2</v>
      </c>
      <c r="C12" s="1">
        <v>3</v>
      </c>
      <c r="D12" s="1"/>
      <c r="E12" s="2">
        <v>4</v>
      </c>
      <c r="F12" s="1">
        <v>5</v>
      </c>
      <c r="G12" s="2">
        <v>6</v>
      </c>
      <c r="H12" s="1">
        <v>7</v>
      </c>
      <c r="I12" s="1">
        <v>8</v>
      </c>
      <c r="J12" s="1">
        <v>9</v>
      </c>
      <c r="K12" s="1">
        <v>10</v>
      </c>
      <c r="L12" s="23">
        <v>11</v>
      </c>
      <c r="M12" s="1">
        <v>12</v>
      </c>
    </row>
    <row r="13" spans="1:14" ht="183.75" customHeight="1">
      <c r="A13" s="1">
        <v>1</v>
      </c>
      <c r="B13" s="2" t="s">
        <v>16</v>
      </c>
      <c r="C13" s="2" t="s">
        <v>17</v>
      </c>
      <c r="D13" s="10">
        <v>12</v>
      </c>
      <c r="E13" s="10">
        <v>11056</v>
      </c>
      <c r="F13" s="18" t="s">
        <v>13</v>
      </c>
      <c r="G13" s="8">
        <v>3</v>
      </c>
      <c r="H13" s="15">
        <v>1.27</v>
      </c>
      <c r="I13" s="15">
        <v>1.42</v>
      </c>
      <c r="J13" s="15">
        <v>1.06</v>
      </c>
      <c r="K13" s="19">
        <f>(H13+I13+J13)/3</f>
        <v>1.25</v>
      </c>
      <c r="L13" s="24">
        <f>STDEVA(H13:J13)/(SUM(H13:J13)/COUNTIF(H13:J13,"&gt;0"))</f>
        <v>0.1446651305602014</v>
      </c>
      <c r="M13" s="20">
        <f>(K13*E13)*D13</f>
        <v>165840</v>
      </c>
      <c r="N13" s="13"/>
    </row>
    <row r="14" spans="1:19" ht="182.25" customHeight="1">
      <c r="A14" s="1">
        <v>2</v>
      </c>
      <c r="B14" s="9" t="s">
        <v>18</v>
      </c>
      <c r="C14" s="2" t="s">
        <v>17</v>
      </c>
      <c r="D14" s="11">
        <v>12</v>
      </c>
      <c r="E14" s="11">
        <v>1727.2</v>
      </c>
      <c r="F14" s="18" t="s">
        <v>13</v>
      </c>
      <c r="G14" s="8">
        <v>3</v>
      </c>
      <c r="H14" s="15">
        <v>1.27</v>
      </c>
      <c r="I14" s="15">
        <v>1.42</v>
      </c>
      <c r="J14" s="15">
        <v>1.06</v>
      </c>
      <c r="K14" s="19">
        <f>(H14+I14+J14)/3</f>
        <v>1.25</v>
      </c>
      <c r="L14" s="24">
        <f>STDEVA(H14:J14)/(SUM(H14:J14)/COUNTIF(H14:J14,"&gt;0"))</f>
        <v>0.1446651305602014</v>
      </c>
      <c r="M14" s="20">
        <f>(K14*E14)*D14</f>
        <v>25908</v>
      </c>
      <c r="N14" s="13"/>
      <c r="S14" s="12"/>
    </row>
    <row r="15" spans="1:13" ht="15.75">
      <c r="A15" s="36" t="s">
        <v>11</v>
      </c>
      <c r="B15" s="37"/>
      <c r="C15" s="37"/>
      <c r="D15" s="37"/>
      <c r="E15" s="37"/>
      <c r="F15" s="38"/>
      <c r="G15" s="37"/>
      <c r="H15" s="37"/>
      <c r="I15" s="37"/>
      <c r="J15" s="37"/>
      <c r="K15" s="37"/>
      <c r="L15" s="22"/>
      <c r="M15" s="3">
        <f>SUM(M13:M14)</f>
        <v>191748</v>
      </c>
    </row>
    <row r="16" spans="1:13" ht="12.75">
      <c r="A16" s="17" t="s">
        <v>6</v>
      </c>
      <c r="B16" s="17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M19" s="16"/>
    </row>
    <row r="20" spans="1:14" ht="84.75" customHeight="1">
      <c r="A20" s="39" t="s">
        <v>7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"/>
    </row>
    <row r="21" spans="1:13" ht="12.75">
      <c r="A21" s="17" t="s">
        <v>12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</sheetData>
  <sheetProtection/>
  <mergeCells count="19">
    <mergeCell ref="A15:K15"/>
    <mergeCell ref="A20:M20"/>
    <mergeCell ref="A10:A11"/>
    <mergeCell ref="B10:B11"/>
    <mergeCell ref="C10:C11"/>
    <mergeCell ref="E10:E11"/>
    <mergeCell ref="F10:F11"/>
    <mergeCell ref="D10:D11"/>
    <mergeCell ref="L10:L11"/>
    <mergeCell ref="G10:G11"/>
    <mergeCell ref="H10:J10"/>
    <mergeCell ref="L1:N1"/>
    <mergeCell ref="A2:M2"/>
    <mergeCell ref="A3:M3"/>
    <mergeCell ref="A6:M6"/>
    <mergeCell ref="A7:M7"/>
    <mergeCell ref="A8:M8"/>
    <mergeCell ref="K10:K11"/>
    <mergeCell ref="M10:M11"/>
  </mergeCells>
  <printOptions horizontalCentered="1"/>
  <pageMargins left="0.35433070866141736" right="0.35433070866141736" top="0.1968503937007874" bottom="0.1968503937007874" header="0.31496062992125984" footer="0.31496062992125984"/>
  <pageSetup fitToWidth="0" fitToHeight="1"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Лариса Леонтиновна</cp:lastModifiedBy>
  <cp:lastPrinted>2017-12-08T09:18:38Z</cp:lastPrinted>
  <dcterms:created xsi:type="dcterms:W3CDTF">1996-10-08T23:32:33Z</dcterms:created>
  <dcterms:modified xsi:type="dcterms:W3CDTF">2017-12-08T09:19:05Z</dcterms:modified>
  <cp:category/>
  <cp:version/>
  <cp:contentType/>
  <cp:contentStatus/>
</cp:coreProperties>
</file>