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'Лист1'!$A$1:$E$103</definedName>
    <definedName name="_xlnm.Print_Area" localSheetId="1">'Лист2'!$A$1:$G$50</definedName>
  </definedNames>
  <calcPr fullCalcOnLoad="1"/>
</workbook>
</file>

<file path=xl/sharedStrings.xml><?xml version="1.0" encoding="utf-8"?>
<sst xmlns="http://schemas.openxmlformats.org/spreadsheetml/2006/main" count="203" uniqueCount="192">
  <si>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</si>
  <si>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</si>
  <si>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</si>
  <si>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</si>
  <si>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</si>
  <si>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</si>
  <si>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</si>
  <si>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</si>
  <si>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</si>
  <si>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</si>
  <si>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</si>
  <si>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</si>
  <si>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</si>
  <si>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</si>
  <si>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</si>
  <si>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</si>
  <si>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</si>
  <si>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</si>
  <si>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</si>
  <si>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</si>
  <si>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</si>
  <si>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</si>
  <si>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</si>
  <si>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</si>
  <si>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</si>
  <si>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</si>
  <si>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</si>
  <si>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</si>
  <si>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</si>
  <si>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</si>
  <si>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</si>
  <si>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</si>
  <si>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</si>
  <si>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</si>
  <si>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</si>
  <si>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</si>
  <si>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</si>
  <si>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</si>
  <si>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</si>
  <si>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</si>
  <si>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</si>
  <si>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</si>
  <si>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</si>
  <si>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</si>
  <si>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</si>
  <si>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</si>
  <si>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</si>
  <si>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</si>
  <si>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</si>
  <si>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</si>
  <si>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</si>
  <si>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</si>
  <si>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</si>
  <si>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</si>
  <si>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</si>
  <si>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</si>
  <si>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</si>
  <si>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</si>
  <si>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</si>
  <si>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</si>
  <si>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</si>
  <si>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</si>
  <si>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</si>
  <si>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</si>
  <si>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</si>
  <si>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</si>
  <si>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</si>
  <si>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</si>
  <si>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</si>
  <si>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</si>
  <si>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</si>
  <si>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</si>
  <si>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</si>
  <si>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</si>
  <si>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</si>
  <si>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</si>
  <si>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</si>
  <si>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</si>
  <si>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</si>
  <si>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</si>
  <si>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</si>
  <si>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</si>
  <si>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</si>
  <si>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</si>
  <si>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</si>
  <si>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</si>
  <si>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</si>
  <si>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</si>
  <si>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</si>
  <si>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</si>
  <si>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</si>
  <si>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</si>
  <si>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</si>
  <si>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</si>
  <si>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</si>
  <si>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</si>
  <si>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</si>
  <si>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</si>
  <si>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</si>
  <si>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</si>
  <si>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</si>
  <si>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</si>
  <si>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</si>
  <si>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</si>
  <si>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</si>
  <si>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</si>
  <si>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</si>
  <si>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</si>
  <si>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</si>
  <si>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</si>
  <si>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</si>
  <si>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</si>
  <si>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</si>
  <si>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</si>
  <si>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</si>
  <si>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</si>
  <si>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</si>
  <si>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</si>
  <si>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</si>
  <si>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</si>
  <si>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</si>
  <si>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</si>
  <si>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</si>
  <si>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</si>
  <si>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</si>
  <si>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</si>
  <si>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</si>
  <si>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</si>
  <si>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</si>
  <si>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</si>
  <si>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</si>
  <si>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</si>
  <si>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</si>
  <si>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</si>
  <si>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</si>
  <si>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</si>
  <si>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</si>
  <si>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</si>
  <si>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</si>
  <si>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</si>
  <si>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</si>
  <si>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</si>
  <si>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</si>
  <si>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</si>
  <si>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</si>
  <si>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</si>
  <si>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</si>
  <si>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</si>
  <si>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</si>
  <si>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</si>
  <si>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</si>
  <si>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</si>
  <si>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</si>
  <si>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</si>
  <si>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С.Д. Голин</t>
  </si>
  <si>
    <t>Ф.И.О. руководителя</t>
  </si>
  <si>
    <t>Кол-во проведе нных личных приемов граждан</t>
  </si>
  <si>
    <t>Кол-во принятых граждан</t>
  </si>
  <si>
    <t>Результаты рассмотрения обращений граждан  на личном приеме</t>
  </si>
  <si>
    <t xml:space="preserve"> В ходе проведения личного приема    дано поручений</t>
  </si>
  <si>
    <t>разъяс-нено</t>
  </si>
  <si>
    <t>поддержано</t>
  </si>
  <si>
    <t>не    поддер-жано</t>
  </si>
  <si>
    <t>Глава города</t>
  </si>
  <si>
    <t>Р.З. Салахов</t>
  </si>
  <si>
    <t>Итого:</t>
  </si>
  <si>
    <t>Заместители главы города</t>
  </si>
  <si>
    <t>В.К. Бандурин</t>
  </si>
  <si>
    <t>Т.И. Долгодворова</t>
  </si>
  <si>
    <t>А.В. Бородкин</t>
  </si>
  <si>
    <t>Руководители структурных подразделений администрации</t>
  </si>
  <si>
    <t>Н.И. Бобровская</t>
  </si>
  <si>
    <t>В.М. Бурматов</t>
  </si>
  <si>
    <t>Н.Н. Нестерова</t>
  </si>
  <si>
    <t>Е.И. Павлова</t>
  </si>
  <si>
    <t>Д.А. Крылов</t>
  </si>
  <si>
    <t>В.И. Русин</t>
  </si>
  <si>
    <t>Е.А. Бодак</t>
  </si>
  <si>
    <t>Всего проведено личных приёмов граждан: =</t>
  </si>
  <si>
    <t>Всего принято граждан на личных приёмах: =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</si>
  <si>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1 КВАРТАЛ 2018 ГОДА
</t>
  </si>
  <si>
    <t>Личный прием граждан за 1 квартал 2018 года</t>
  </si>
  <si>
    <t>в работе</t>
  </si>
  <si>
    <t>Т.В. Оводова</t>
  </si>
  <si>
    <t>А.Н. Шибанов</t>
  </si>
  <si>
    <t>Т.Н. Сафонова</t>
  </si>
  <si>
    <t>А.И. Ганчан</t>
  </si>
  <si>
    <t>Ю.С. Лыпелмен</t>
  </si>
  <si>
    <t>И.Ю. Мальцева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</si>
  <si>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квартал 2018 года</t>
    </r>
    <r>
      <rPr>
        <b/>
        <sz val="14"/>
        <rFont val="Times New Roman"/>
        <family val="1"/>
      </rPr>
      <t xml:space="preserve">
</t>
    </r>
  </si>
  <si>
    <t>Глава города Югорска</t>
  </si>
  <si>
    <t>Заведующий сектором документационного обеспечения отдела документационного и архивного обеспечения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</si>
</sst>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6" fillId="32" borderId="2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7" fillId="32" borderId="18" xfId="0" applyFont="1" applyFill="1" applyBorder="1" applyAlignment="1">
      <alignment horizontal="center" vertical="top" wrapText="1"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0" fillId="0" borderId="23" xfId="0" applyFont="1" applyBorder="1" applyAlignment="1">
      <alignment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13" borderId="23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right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13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0" fillId="0" borderId="25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0" fontId="0" fillId="13" borderId="23" xfId="0" applyFill="1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0" fillId="13" borderId="25" xfId="0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" fontId="6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6" fillId="32" borderId="11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59" fillId="13" borderId="22" xfId="0" applyFont="1" applyFill="1" applyBorder="1" applyAlignment="1">
      <alignment horizontal="center" vertical="center" wrapText="1"/>
    </xf>
    <xf numFmtId="0" fontId="59" fillId="13" borderId="26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62" fillId="0" borderId="0" xfId="0" applyFont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42" t="s">
        <v>180</v>
      </c>
      <c r="B3" s="142"/>
      <c r="C3" s="142"/>
      <c r="D3" s="142"/>
      <c r="E3" s="142"/>
    </row>
    <row r="4" spans="1:5" ht="12.75" customHeight="1">
      <c r="A4" s="142"/>
      <c r="B4" s="142"/>
      <c r="C4" s="142"/>
      <c r="D4" s="142"/>
      <c r="E4" s="142"/>
    </row>
    <row r="5" spans="1:5" ht="12.75" customHeight="1">
      <c r="A5" s="142"/>
      <c r="B5" s="142"/>
      <c r="C5" s="142"/>
      <c r="D5" s="142"/>
      <c r="E5" s="142"/>
    </row>
    <row r="6" spans="1:5" ht="12.75" customHeight="1">
      <c r="A6" s="142"/>
      <c r="B6" s="142"/>
      <c r="C6" s="142"/>
      <c r="D6" s="142"/>
      <c r="E6" s="142"/>
    </row>
    <row r="7" spans="1:5" ht="12.75" customHeight="1">
      <c r="A7" s="142"/>
      <c r="B7" s="142"/>
      <c r="C7" s="142"/>
      <c r="D7" s="142"/>
      <c r="E7" s="142"/>
    </row>
    <row r="8" spans="1:5" ht="15.75" customHeight="1">
      <c r="A8" s="142"/>
      <c r="B8" s="142"/>
      <c r="C8" s="142"/>
      <c r="D8" s="142"/>
      <c r="E8" s="142"/>
    </row>
    <row r="9" spans="1:5" ht="15.75" customHeight="1">
      <c r="A9" s="142"/>
      <c r="B9" s="142"/>
      <c r="C9" s="142"/>
      <c r="D9" s="142"/>
      <c r="E9" s="142"/>
    </row>
    <row r="11" spans="1:5" ht="47.25" customHeight="1">
      <c r="A11" s="2" t="s">
        <v>47</v>
      </c>
      <c r="B11" s="138" t="s">
        <v>0</v>
      </c>
      <c r="C11" s="124" t="s">
        <v>143</v>
      </c>
      <c r="D11" s="134" t="s">
        <v>144</v>
      </c>
      <c r="E11" s="2" t="s">
        <v>1</v>
      </c>
    </row>
    <row r="12" spans="1:5" ht="16.5">
      <c r="A12" s="3"/>
      <c r="B12" s="138"/>
      <c r="C12" s="124"/>
      <c r="D12" s="134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95">
        <v>4</v>
      </c>
      <c r="E13" s="7">
        <v>5</v>
      </c>
    </row>
    <row r="14" spans="1:5" ht="60" customHeight="1">
      <c r="A14" s="124" t="s">
        <v>4</v>
      </c>
      <c r="B14" s="125" t="s">
        <v>5</v>
      </c>
      <c r="C14" s="131">
        <v>244</v>
      </c>
      <c r="D14" s="122">
        <v>264</v>
      </c>
      <c r="E14" s="133">
        <f>D14/C14*100</f>
        <v>108.19672131147541</v>
      </c>
    </row>
    <row r="15" spans="1:5" ht="12.75" customHeight="1">
      <c r="A15" s="124"/>
      <c r="B15" s="125"/>
      <c r="C15" s="132"/>
      <c r="D15" s="123"/>
      <c r="E15" s="132"/>
    </row>
    <row r="16" spans="1:5" ht="16.5">
      <c r="A16" s="2" t="s">
        <v>6</v>
      </c>
      <c r="B16" s="8" t="s">
        <v>48</v>
      </c>
      <c r="C16" s="63">
        <v>83</v>
      </c>
      <c r="D16" s="68">
        <v>152</v>
      </c>
      <c r="E16" s="34">
        <f>D16/C16*100</f>
        <v>183.13253012048193</v>
      </c>
    </row>
    <row r="17" spans="1:5" ht="16.5">
      <c r="A17" s="2"/>
      <c r="B17" s="10" t="s">
        <v>7</v>
      </c>
      <c r="C17" s="64"/>
      <c r="D17" s="66"/>
      <c r="E17" s="11"/>
    </row>
    <row r="18" spans="1:5" ht="16.5">
      <c r="A18" s="12"/>
      <c r="B18" s="10" t="s">
        <v>49</v>
      </c>
      <c r="C18" s="64"/>
      <c r="D18" s="66"/>
      <c r="E18" s="11"/>
    </row>
    <row r="19" spans="1:5" ht="16.5">
      <c r="A19" s="12"/>
      <c r="B19" s="10" t="s">
        <v>142</v>
      </c>
      <c r="C19" s="64">
        <v>83</v>
      </c>
      <c r="D19" s="69">
        <v>152</v>
      </c>
      <c r="E19" s="34">
        <f>D19/C19*100</f>
        <v>183.13253012048193</v>
      </c>
    </row>
    <row r="20" spans="1:5" ht="16.5">
      <c r="A20" s="13"/>
      <c r="B20" s="10" t="s">
        <v>50</v>
      </c>
      <c r="C20" s="64">
        <v>83</v>
      </c>
      <c r="D20" s="69">
        <v>152</v>
      </c>
      <c r="E20" s="34">
        <f>D20/C20*100</f>
        <v>183.13253012048193</v>
      </c>
    </row>
    <row r="21" spans="1:5" ht="15.75" customHeight="1">
      <c r="A21" s="12"/>
      <c r="B21" s="10" t="s">
        <v>51</v>
      </c>
      <c r="C21" s="64">
        <v>0</v>
      </c>
      <c r="D21" s="69">
        <v>0</v>
      </c>
      <c r="E21" s="70">
        <v>0</v>
      </c>
    </row>
    <row r="22" spans="1:5" ht="16.5">
      <c r="A22" s="12"/>
      <c r="B22" s="10" t="s">
        <v>52</v>
      </c>
      <c r="C22" s="64">
        <v>6</v>
      </c>
      <c r="D22" s="69">
        <v>5</v>
      </c>
      <c r="E22" s="70">
        <f>D22/C22*100</f>
        <v>83.33333333333334</v>
      </c>
    </row>
    <row r="23" spans="1:5" ht="16.5">
      <c r="A23" s="9"/>
      <c r="B23" s="10" t="s">
        <v>53</v>
      </c>
      <c r="C23" s="64">
        <v>0</v>
      </c>
      <c r="D23" s="69">
        <v>1</v>
      </c>
      <c r="E23" s="70">
        <v>100</v>
      </c>
    </row>
    <row r="24" spans="1:5" ht="16.5">
      <c r="A24" s="9"/>
      <c r="B24" s="62" t="s">
        <v>145</v>
      </c>
      <c r="C24" s="64">
        <v>5</v>
      </c>
      <c r="D24" s="69">
        <v>4</v>
      </c>
      <c r="E24" s="70">
        <f>D24/C24*100</f>
        <v>80</v>
      </c>
    </row>
    <row r="25" spans="1:5" ht="33">
      <c r="A25" s="3" t="s">
        <v>8</v>
      </c>
      <c r="B25" s="8" t="s">
        <v>54</v>
      </c>
      <c r="C25" s="81">
        <v>0</v>
      </c>
      <c r="D25" s="80">
        <v>0</v>
      </c>
      <c r="E25" s="70"/>
    </row>
    <row r="26" spans="1:5" ht="33">
      <c r="A26" s="2" t="s">
        <v>9</v>
      </c>
      <c r="B26" s="14" t="s">
        <v>55</v>
      </c>
      <c r="C26" s="64"/>
      <c r="D26" s="80"/>
      <c r="E26" s="70"/>
    </row>
    <row r="27" spans="1:5" ht="16.5">
      <c r="A27" s="140" t="s">
        <v>56</v>
      </c>
      <c r="B27" s="14" t="s">
        <v>10</v>
      </c>
      <c r="C27" s="89"/>
      <c r="D27" s="128"/>
      <c r="E27" s="139"/>
    </row>
    <row r="28" spans="1:5" ht="16.5">
      <c r="A28" s="141"/>
      <c r="B28" s="16" t="s">
        <v>11</v>
      </c>
      <c r="C28" s="89"/>
      <c r="D28" s="129"/>
      <c r="E28" s="139"/>
    </row>
    <row r="29" spans="1:5" ht="16.5">
      <c r="A29" s="141"/>
      <c r="B29" s="17" t="s">
        <v>57</v>
      </c>
      <c r="C29" s="89"/>
      <c r="D29" s="130"/>
      <c r="E29" s="139"/>
    </row>
    <row r="30" spans="1:5" ht="16.5">
      <c r="A30" s="12"/>
      <c r="B30" s="18" t="s">
        <v>58</v>
      </c>
      <c r="C30" s="65"/>
      <c r="D30" s="67"/>
      <c r="E30" s="71"/>
    </row>
    <row r="31" spans="1:5" ht="16.5">
      <c r="A31" s="12"/>
      <c r="B31" s="19" t="s">
        <v>59</v>
      </c>
      <c r="C31" s="65">
        <v>1</v>
      </c>
      <c r="D31" s="69">
        <v>2</v>
      </c>
      <c r="E31" s="72">
        <f>D31/C31*100</f>
        <v>200</v>
      </c>
    </row>
    <row r="32" spans="1:5" ht="16.5">
      <c r="A32" s="12"/>
      <c r="B32" s="19" t="s">
        <v>60</v>
      </c>
      <c r="C32" s="65">
        <v>2</v>
      </c>
      <c r="D32" s="69">
        <v>1</v>
      </c>
      <c r="E32" s="72">
        <f>D32/C32*100</f>
        <v>50</v>
      </c>
    </row>
    <row r="33" spans="1:5" ht="16.5">
      <c r="A33" s="12"/>
      <c r="B33" s="19" t="s">
        <v>61</v>
      </c>
      <c r="C33" s="80">
        <v>0</v>
      </c>
      <c r="D33" s="80">
        <v>0</v>
      </c>
      <c r="E33" s="80">
        <v>0</v>
      </c>
    </row>
    <row r="34" spans="1:5" ht="16.5">
      <c r="A34" s="12"/>
      <c r="B34" s="19" t="s">
        <v>62</v>
      </c>
      <c r="C34" s="80">
        <v>0</v>
      </c>
      <c r="D34" s="80">
        <v>0</v>
      </c>
      <c r="E34" s="80">
        <v>0</v>
      </c>
    </row>
    <row r="35" spans="1:5" ht="16.5">
      <c r="A35" s="12"/>
      <c r="B35" s="19" t="s">
        <v>63</v>
      </c>
      <c r="C35" s="80">
        <v>0</v>
      </c>
      <c r="D35" s="80">
        <v>0</v>
      </c>
      <c r="E35" s="80">
        <v>0</v>
      </c>
    </row>
    <row r="36" spans="1:5" ht="16.5">
      <c r="A36" s="12"/>
      <c r="B36" s="19" t="s">
        <v>64</v>
      </c>
      <c r="C36" s="80">
        <v>0</v>
      </c>
      <c r="D36" s="80">
        <v>0</v>
      </c>
      <c r="E36" s="80">
        <v>0</v>
      </c>
    </row>
    <row r="37" spans="1:5" ht="16.5">
      <c r="A37" s="12"/>
      <c r="B37" s="19" t="s">
        <v>65</v>
      </c>
      <c r="C37" s="80">
        <v>0</v>
      </c>
      <c r="D37" s="80">
        <v>0</v>
      </c>
      <c r="E37" s="80">
        <v>0</v>
      </c>
    </row>
    <row r="38" spans="1:5" ht="16.5">
      <c r="A38" s="12"/>
      <c r="B38" s="19" t="s">
        <v>66</v>
      </c>
      <c r="C38" s="65">
        <v>3</v>
      </c>
      <c r="D38" s="69">
        <v>1</v>
      </c>
      <c r="E38" s="72">
        <f>D38/C38*100</f>
        <v>33.33333333333333</v>
      </c>
    </row>
    <row r="39" spans="1:5" ht="16.5">
      <c r="A39" s="12"/>
      <c r="B39" s="19" t="s">
        <v>67</v>
      </c>
      <c r="C39" s="80">
        <v>0</v>
      </c>
      <c r="D39" s="69">
        <v>1</v>
      </c>
      <c r="E39" s="72">
        <v>100</v>
      </c>
    </row>
    <row r="40" spans="1:5" ht="16.5">
      <c r="A40" s="12"/>
      <c r="B40" s="19" t="s">
        <v>68</v>
      </c>
      <c r="C40" s="80">
        <v>0</v>
      </c>
      <c r="D40" s="80">
        <v>0</v>
      </c>
      <c r="E40" s="80">
        <v>0</v>
      </c>
    </row>
    <row r="41" spans="1:5" ht="16.5">
      <c r="A41" s="12"/>
      <c r="B41" s="19" t="s">
        <v>69</v>
      </c>
      <c r="C41" s="80">
        <v>0</v>
      </c>
      <c r="D41" s="80">
        <v>0</v>
      </c>
      <c r="E41" s="80">
        <v>0</v>
      </c>
    </row>
    <row r="42" spans="1:5" ht="16.5">
      <c r="A42" s="12"/>
      <c r="B42" s="19" t="s">
        <v>70</v>
      </c>
      <c r="C42" s="80">
        <v>0</v>
      </c>
      <c r="D42" s="80">
        <v>0</v>
      </c>
      <c r="E42" s="80">
        <v>0</v>
      </c>
    </row>
    <row r="43" spans="1:5" ht="16.5">
      <c r="A43" s="12"/>
      <c r="B43" s="19" t="s">
        <v>71</v>
      </c>
      <c r="C43" s="80">
        <v>0</v>
      </c>
      <c r="D43" s="80">
        <v>0</v>
      </c>
      <c r="E43" s="80">
        <v>0</v>
      </c>
    </row>
    <row r="44" spans="1:5" ht="16.5">
      <c r="A44" s="12"/>
      <c r="B44" s="19" t="s">
        <v>72</v>
      </c>
      <c r="C44" s="80">
        <v>0</v>
      </c>
      <c r="D44" s="80">
        <v>0</v>
      </c>
      <c r="E44" s="80">
        <v>0</v>
      </c>
    </row>
    <row r="45" spans="1:5" ht="16.5">
      <c r="A45" s="12"/>
      <c r="B45" s="19" t="s">
        <v>73</v>
      </c>
      <c r="C45" s="80">
        <v>0</v>
      </c>
      <c r="D45" s="80">
        <v>0</v>
      </c>
      <c r="E45" s="80">
        <v>0</v>
      </c>
    </row>
    <row r="46" spans="1:5" ht="16.5">
      <c r="A46" s="12"/>
      <c r="B46" s="19" t="s">
        <v>74</v>
      </c>
      <c r="C46" s="65"/>
      <c r="D46" s="69">
        <v>1</v>
      </c>
      <c r="E46" s="72">
        <v>100</v>
      </c>
    </row>
    <row r="47" spans="1:5" ht="16.5">
      <c r="A47" s="12"/>
      <c r="B47" s="19" t="s">
        <v>75</v>
      </c>
      <c r="C47" s="80">
        <v>0</v>
      </c>
      <c r="D47" s="80">
        <v>0</v>
      </c>
      <c r="E47" s="80">
        <v>0</v>
      </c>
    </row>
    <row r="48" spans="1:5" ht="16.5">
      <c r="A48" s="12"/>
      <c r="B48" s="19" t="s">
        <v>14</v>
      </c>
      <c r="C48" s="80">
        <v>0</v>
      </c>
      <c r="D48" s="80">
        <v>0</v>
      </c>
      <c r="E48" s="80">
        <v>0</v>
      </c>
    </row>
    <row r="49" spans="1:5" ht="16.5">
      <c r="A49" s="12"/>
      <c r="B49" s="19" t="s">
        <v>153</v>
      </c>
      <c r="C49" s="80">
        <v>0</v>
      </c>
      <c r="D49" s="80">
        <v>0</v>
      </c>
      <c r="E49" s="80">
        <v>0</v>
      </c>
    </row>
    <row r="50" spans="1:5" ht="16.5">
      <c r="A50" s="12"/>
      <c r="B50" s="10" t="s">
        <v>76</v>
      </c>
      <c r="C50" s="92">
        <v>6</v>
      </c>
      <c r="D50" s="93">
        <v>6</v>
      </c>
      <c r="E50" s="94">
        <f>D50/C50*100</f>
        <v>100</v>
      </c>
    </row>
    <row r="51" spans="1:5" ht="16.5">
      <c r="A51" s="9"/>
      <c r="B51" s="20" t="s">
        <v>77</v>
      </c>
      <c r="C51" s="65">
        <v>77</v>
      </c>
      <c r="D51" s="69">
        <v>146</v>
      </c>
      <c r="E51" s="72">
        <f>D51/C51*100</f>
        <v>189.6103896103896</v>
      </c>
    </row>
    <row r="52" spans="1:5" ht="16.5">
      <c r="A52" s="21" t="s">
        <v>12</v>
      </c>
      <c r="B52" s="22" t="s">
        <v>13</v>
      </c>
      <c r="C52" s="35"/>
      <c r="D52" s="67"/>
      <c r="E52" s="73"/>
    </row>
    <row r="53" spans="1:5" ht="33">
      <c r="A53" s="15" t="s">
        <v>15</v>
      </c>
      <c r="B53" s="23" t="s">
        <v>19</v>
      </c>
      <c r="C53" s="35"/>
      <c r="D53" s="82"/>
      <c r="E53" s="73"/>
    </row>
    <row r="54" spans="1:5" ht="16.5">
      <c r="A54" s="25"/>
      <c r="B54" s="26"/>
      <c r="C54" s="27"/>
      <c r="D54" s="83"/>
      <c r="E54" s="77"/>
    </row>
    <row r="55" spans="1:5" ht="33">
      <c r="A55" s="27"/>
      <c r="B55" s="26" t="s">
        <v>20</v>
      </c>
      <c r="C55" s="91">
        <v>51</v>
      </c>
      <c r="D55" s="86">
        <v>49</v>
      </c>
      <c r="E55" s="74">
        <f>D55/C55*100</f>
        <v>96.07843137254902</v>
      </c>
    </row>
    <row r="56" spans="1:5" ht="16.5">
      <c r="A56" s="27"/>
      <c r="B56" s="28" t="s">
        <v>21</v>
      </c>
      <c r="C56" s="66"/>
      <c r="D56" s="84"/>
      <c r="E56" s="78"/>
    </row>
    <row r="57" spans="1:5" ht="16.5">
      <c r="A57" s="29" t="s">
        <v>16</v>
      </c>
      <c r="B57" s="19" t="s">
        <v>22</v>
      </c>
      <c r="C57" s="64">
        <v>5</v>
      </c>
      <c r="D57" s="69">
        <v>5</v>
      </c>
      <c r="E57" s="75">
        <f>D57/C57*100</f>
        <v>100</v>
      </c>
    </row>
    <row r="58" spans="1:5" ht="16.5">
      <c r="A58" s="29" t="s">
        <v>17</v>
      </c>
      <c r="B58" s="30" t="s">
        <v>23</v>
      </c>
      <c r="C58" s="24">
        <v>5</v>
      </c>
      <c r="D58" s="69">
        <v>10</v>
      </c>
      <c r="E58" s="76">
        <f>D58/C58*100</f>
        <v>200</v>
      </c>
    </row>
    <row r="59" spans="1:5" ht="33">
      <c r="A59" s="25" t="s">
        <v>18</v>
      </c>
      <c r="B59" s="31" t="s">
        <v>24</v>
      </c>
      <c r="C59" s="11">
        <v>41</v>
      </c>
      <c r="D59" s="90">
        <v>34</v>
      </c>
      <c r="E59" s="76">
        <f>D59/C59*100</f>
        <v>82.92682926829268</v>
      </c>
    </row>
    <row r="60" spans="1:5" ht="33">
      <c r="A60" s="15" t="s">
        <v>25</v>
      </c>
      <c r="B60" s="23" t="s">
        <v>29</v>
      </c>
      <c r="C60" s="144">
        <v>161</v>
      </c>
      <c r="D60" s="143">
        <v>112</v>
      </c>
      <c r="E60" s="76">
        <f>D60/C60*100</f>
        <v>69.56521739130434</v>
      </c>
    </row>
    <row r="61" spans="1:5" ht="16.5">
      <c r="A61" s="25"/>
      <c r="B61" s="28" t="s">
        <v>21</v>
      </c>
      <c r="C61" s="145"/>
      <c r="D61" s="132"/>
      <c r="E61" s="79"/>
    </row>
    <row r="62" spans="1:5" ht="16.5">
      <c r="A62" s="29" t="s">
        <v>26</v>
      </c>
      <c r="B62" s="20" t="s">
        <v>22</v>
      </c>
      <c r="C62" s="64">
        <v>42</v>
      </c>
      <c r="D62" s="69">
        <v>37</v>
      </c>
      <c r="E62" s="75">
        <f>D62/C62*100</f>
        <v>88.09523809523809</v>
      </c>
    </row>
    <row r="63" spans="1:5" ht="16.5">
      <c r="A63" s="29" t="s">
        <v>27</v>
      </c>
      <c r="B63" s="20" t="s">
        <v>23</v>
      </c>
      <c r="C63" s="64">
        <v>18</v>
      </c>
      <c r="D63" s="69">
        <v>26</v>
      </c>
      <c r="E63" s="72">
        <f>D63/C63*100</f>
        <v>144.44444444444443</v>
      </c>
    </row>
    <row r="64" spans="1:5" ht="36" customHeight="1">
      <c r="A64" s="4" t="s">
        <v>28</v>
      </c>
      <c r="B64" s="20" t="s">
        <v>24</v>
      </c>
      <c r="C64" s="64">
        <v>101</v>
      </c>
      <c r="D64" s="85">
        <v>49</v>
      </c>
      <c r="E64" s="72">
        <f>D64/C64*100</f>
        <v>48.51485148514851</v>
      </c>
    </row>
    <row r="65" spans="1:5" ht="33">
      <c r="A65" s="2" t="s">
        <v>30</v>
      </c>
      <c r="B65" s="8" t="s">
        <v>31</v>
      </c>
      <c r="C65" s="65">
        <v>161</v>
      </c>
      <c r="D65" s="85">
        <v>112</v>
      </c>
      <c r="E65" s="72">
        <f>D65/C65*100</f>
        <v>69.56521739130434</v>
      </c>
    </row>
    <row r="66" spans="1:5" ht="22.5" customHeight="1">
      <c r="A66" s="2" t="s">
        <v>32</v>
      </c>
      <c r="B66" s="137" t="s">
        <v>36</v>
      </c>
      <c r="C66" s="64"/>
      <c r="D66" s="67"/>
      <c r="E66" s="136"/>
    </row>
    <row r="67" spans="1:5" ht="16.5" customHeight="1" hidden="1">
      <c r="A67" s="12"/>
      <c r="B67" s="137"/>
      <c r="C67" s="64"/>
      <c r="D67" s="67"/>
      <c r="E67" s="136"/>
    </row>
    <row r="68" spans="1:5" ht="16.5" customHeight="1" hidden="1">
      <c r="A68" s="32"/>
      <c r="B68" s="137"/>
      <c r="C68" s="64"/>
      <c r="D68" s="67"/>
      <c r="E68" s="136"/>
    </row>
    <row r="69" spans="1:5" ht="16.5" customHeight="1" hidden="1">
      <c r="A69" s="12"/>
      <c r="B69" s="137"/>
      <c r="C69" s="64"/>
      <c r="D69" s="67"/>
      <c r="E69" s="136"/>
    </row>
    <row r="70" spans="1:5" ht="16.5" customHeight="1" hidden="1">
      <c r="A70" s="32"/>
      <c r="B70" s="137"/>
      <c r="C70" s="64"/>
      <c r="D70" s="67"/>
      <c r="E70" s="136"/>
    </row>
    <row r="71" spans="1:5" ht="16.5">
      <c r="A71" s="12" t="s">
        <v>33</v>
      </c>
      <c r="B71" s="19" t="s">
        <v>37</v>
      </c>
      <c r="C71" s="64"/>
      <c r="D71" s="67"/>
      <c r="E71" s="71"/>
    </row>
    <row r="72" spans="1:5" ht="33">
      <c r="A72" s="12" t="s">
        <v>34</v>
      </c>
      <c r="B72" s="19" t="s">
        <v>38</v>
      </c>
      <c r="C72" s="64"/>
      <c r="D72" s="67"/>
      <c r="E72" s="71"/>
    </row>
    <row r="73" spans="1:5" ht="33">
      <c r="A73" s="12" t="s">
        <v>35</v>
      </c>
      <c r="B73" s="19" t="s">
        <v>39</v>
      </c>
      <c r="C73" s="64"/>
      <c r="D73" s="67"/>
      <c r="E73" s="71"/>
    </row>
    <row r="74" spans="1:5" ht="33">
      <c r="A74" s="3" t="s">
        <v>40</v>
      </c>
      <c r="B74" s="14" t="s">
        <v>41</v>
      </c>
      <c r="C74" s="81"/>
      <c r="D74" s="80"/>
      <c r="E74" s="87"/>
    </row>
    <row r="75" spans="1:5" ht="33">
      <c r="A75" s="134" t="s">
        <v>42</v>
      </c>
      <c r="B75" s="14" t="s">
        <v>43</v>
      </c>
      <c r="C75" s="135"/>
      <c r="D75" s="128"/>
      <c r="E75" s="136"/>
    </row>
    <row r="76" spans="1:5" ht="16.5">
      <c r="A76" s="134"/>
      <c r="B76" s="33" t="s">
        <v>44</v>
      </c>
      <c r="C76" s="135"/>
      <c r="D76" s="129"/>
      <c r="E76" s="136"/>
    </row>
    <row r="77" spans="1:5" ht="16.5">
      <c r="A77" s="134"/>
      <c r="B77" s="17" t="s">
        <v>45</v>
      </c>
      <c r="C77" s="135"/>
      <c r="D77" s="130"/>
      <c r="E77" s="136"/>
    </row>
    <row r="78" spans="1:5" ht="11.25" customHeight="1">
      <c r="A78" s="32"/>
      <c r="B78" s="32"/>
      <c r="C78" s="32"/>
      <c r="D78" s="32"/>
      <c r="E78" s="32"/>
    </row>
    <row r="79" spans="1:5" ht="12" customHeight="1">
      <c r="A79" s="32"/>
      <c r="B79" s="32"/>
      <c r="C79" s="32"/>
      <c r="D79" s="32"/>
      <c r="E79" s="32"/>
    </row>
    <row r="80" spans="1:5" ht="12" customHeight="1">
      <c r="A80" s="32"/>
      <c r="B80" s="32"/>
      <c r="C80" s="32"/>
      <c r="D80" s="32"/>
      <c r="E80" s="32"/>
    </row>
    <row r="81" spans="1:5" ht="12" customHeight="1">
      <c r="A81" s="96"/>
      <c r="B81" s="96"/>
      <c r="C81" s="96"/>
      <c r="D81" s="96"/>
      <c r="E81" s="96"/>
    </row>
    <row r="82" spans="1:5" ht="14.25" customHeight="1">
      <c r="A82" s="126" t="s">
        <v>190</v>
      </c>
      <c r="B82" s="126"/>
      <c r="C82" s="96"/>
      <c r="D82" s="127" t="s">
        <v>164</v>
      </c>
      <c r="E82" s="127"/>
    </row>
    <row r="83" spans="1:5" ht="15.75">
      <c r="A83" s="96"/>
      <c r="B83" s="96"/>
      <c r="C83" s="96"/>
      <c r="D83" s="96"/>
      <c r="E83" s="96"/>
    </row>
    <row r="100" spans="1:4" ht="12.75">
      <c r="A100" s="120" t="s">
        <v>147</v>
      </c>
      <c r="B100" s="120"/>
      <c r="C100" s="120"/>
      <c r="D100" s="120"/>
    </row>
    <row r="101" spans="1:5" ht="12.75">
      <c r="A101" s="120" t="s">
        <v>191</v>
      </c>
      <c r="B101" s="120"/>
      <c r="C101" s="120"/>
      <c r="D101" s="120"/>
      <c r="E101" s="121"/>
    </row>
    <row r="102" spans="1:4" ht="12.75">
      <c r="A102" s="88" t="s">
        <v>148</v>
      </c>
      <c r="B102" s="88"/>
      <c r="C102" s="88"/>
      <c r="D102" s="88"/>
    </row>
    <row r="103" spans="1:4" ht="12.75">
      <c r="A103" s="121"/>
      <c r="B103" s="121"/>
      <c r="C103" s="121"/>
      <c r="D103" s="121"/>
    </row>
  </sheetData>
  <sheetProtection/>
  <mergeCells count="25">
    <mergeCell ref="B11:B12"/>
    <mergeCell ref="E27:E29"/>
    <mergeCell ref="D11:D12"/>
    <mergeCell ref="E66:E70"/>
    <mergeCell ref="A27:A29"/>
    <mergeCell ref="A3:E9"/>
    <mergeCell ref="C11:C12"/>
    <mergeCell ref="D60:D61"/>
    <mergeCell ref="C60:C61"/>
    <mergeCell ref="A75:A77"/>
    <mergeCell ref="C75:C77"/>
    <mergeCell ref="E75:E77"/>
    <mergeCell ref="B66:B70"/>
    <mergeCell ref="D75:D77"/>
    <mergeCell ref="A100:D100"/>
    <mergeCell ref="A101:E101"/>
    <mergeCell ref="D14:D15"/>
    <mergeCell ref="A103:D103"/>
    <mergeCell ref="A14:A15"/>
    <mergeCell ref="B14:B15"/>
    <mergeCell ref="A82:B82"/>
    <mergeCell ref="D82:E82"/>
    <mergeCell ref="D27:D29"/>
    <mergeCell ref="C14:C15"/>
    <mergeCell ref="E14:E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75" zoomScaleSheetLayoutView="75" zoomScalePageLayoutView="0" workbookViewId="0" topLeftCell="A19">
      <selection activeCell="E46" sqref="E46"/>
    </sheetView>
  </sheetViews>
  <sheetFormatPr defaultColWidth="9.00390625" defaultRowHeight="12.75"/>
  <cols>
    <col min="1" max="1" width="9.125" style="36" customWidth="1"/>
    <col min="2" max="2" width="48.00390625" style="37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9" t="s">
        <v>113</v>
      </c>
    </row>
    <row r="2" spans="1:7" s="38" customFormat="1" ht="12.75" customHeight="1">
      <c r="A2" s="40"/>
      <c r="B2" s="146" t="s">
        <v>189</v>
      </c>
      <c r="C2" s="147"/>
      <c r="D2" s="147"/>
      <c r="E2" s="147"/>
      <c r="F2" s="147"/>
      <c r="G2" s="41"/>
    </row>
    <row r="3" spans="1:7" s="38" customFormat="1" ht="12.75" customHeight="1">
      <c r="A3" s="41"/>
      <c r="B3" s="147"/>
      <c r="C3" s="147"/>
      <c r="D3" s="147"/>
      <c r="E3" s="147"/>
      <c r="F3" s="147"/>
      <c r="G3" s="41"/>
    </row>
    <row r="4" spans="1:7" s="38" customFormat="1" ht="12.75" customHeight="1">
      <c r="A4" s="41"/>
      <c r="B4" s="147"/>
      <c r="C4" s="147"/>
      <c r="D4" s="147"/>
      <c r="E4" s="147"/>
      <c r="F4" s="147"/>
      <c r="G4" s="41"/>
    </row>
    <row r="5" spans="1:7" s="38" customFormat="1" ht="12.75" customHeight="1">
      <c r="A5" s="41"/>
      <c r="B5" s="147"/>
      <c r="C5" s="147"/>
      <c r="D5" s="147"/>
      <c r="E5" s="147"/>
      <c r="F5" s="147"/>
      <c r="G5" s="41"/>
    </row>
    <row r="6" spans="1:7" s="38" customFormat="1" ht="12.75" customHeight="1">
      <c r="A6" s="41"/>
      <c r="B6" s="147"/>
      <c r="C6" s="147"/>
      <c r="D6" s="147"/>
      <c r="E6" s="147"/>
      <c r="F6" s="147"/>
      <c r="G6" s="41"/>
    </row>
    <row r="7" spans="1:7" s="38" customFormat="1" ht="72" customHeight="1">
      <c r="A7" s="41"/>
      <c r="B7" s="147"/>
      <c r="C7" s="147"/>
      <c r="D7" s="147"/>
      <c r="E7" s="147"/>
      <c r="F7" s="147"/>
      <c r="G7" s="41"/>
    </row>
    <row r="8" spans="1:2" s="38" customFormat="1" ht="18">
      <c r="A8" s="42"/>
      <c r="B8" s="43"/>
    </row>
    <row r="9" spans="1:7" s="38" customFormat="1" ht="30" customHeight="1">
      <c r="A9" s="156" t="s">
        <v>47</v>
      </c>
      <c r="B9" s="148" t="s">
        <v>78</v>
      </c>
      <c r="C9" s="157" t="s">
        <v>106</v>
      </c>
      <c r="D9" s="158"/>
      <c r="E9" s="149" t="s">
        <v>107</v>
      </c>
      <c r="F9" s="148" t="s">
        <v>79</v>
      </c>
      <c r="G9" s="148" t="s">
        <v>80</v>
      </c>
    </row>
    <row r="10" spans="1:7" s="38" customFormat="1" ht="33.75" customHeight="1">
      <c r="A10" s="156"/>
      <c r="B10" s="148"/>
      <c r="C10" s="159"/>
      <c r="D10" s="160"/>
      <c r="E10" s="150"/>
      <c r="F10" s="148"/>
      <c r="G10" s="148"/>
    </row>
    <row r="11" spans="1:7" s="38" customFormat="1" ht="64.5" customHeight="1">
      <c r="A11" s="156"/>
      <c r="B11" s="148"/>
      <c r="C11" s="45" t="s">
        <v>81</v>
      </c>
      <c r="D11" s="45" t="s">
        <v>82</v>
      </c>
      <c r="E11" s="151"/>
      <c r="F11" s="148"/>
      <c r="G11" s="148"/>
    </row>
    <row r="12" spans="1:7" s="60" customFormat="1" ht="21" customHeight="1">
      <c r="A12" s="46" t="s">
        <v>114</v>
      </c>
      <c r="B12" s="47" t="s">
        <v>115</v>
      </c>
      <c r="C12" s="48"/>
      <c r="D12" s="48"/>
      <c r="E12" s="48"/>
      <c r="F12" s="48"/>
      <c r="G12" s="48"/>
    </row>
    <row r="13" spans="1:7" s="60" customFormat="1" ht="21" customHeight="1">
      <c r="A13" s="46" t="s">
        <v>85</v>
      </c>
      <c r="B13" s="49" t="s">
        <v>116</v>
      </c>
      <c r="C13" s="50">
        <v>8</v>
      </c>
      <c r="D13" s="50">
        <v>2</v>
      </c>
      <c r="E13" s="50">
        <v>3</v>
      </c>
      <c r="F13" s="50"/>
      <c r="G13" s="50">
        <f aca="true" t="shared" si="0" ref="G13:G19">C13+E13</f>
        <v>11</v>
      </c>
    </row>
    <row r="14" spans="1:7" s="60" customFormat="1" ht="21" customHeight="1">
      <c r="A14" s="46" t="s">
        <v>86</v>
      </c>
      <c r="B14" s="49" t="s">
        <v>117</v>
      </c>
      <c r="C14" s="50">
        <v>10</v>
      </c>
      <c r="D14" s="50">
        <v>5</v>
      </c>
      <c r="E14" s="50"/>
      <c r="F14" s="50"/>
      <c r="G14" s="50">
        <f t="shared" si="0"/>
        <v>10</v>
      </c>
    </row>
    <row r="15" spans="1:7" s="60" customFormat="1" ht="21" customHeight="1">
      <c r="A15" s="46" t="s">
        <v>87</v>
      </c>
      <c r="B15" s="49" t="s">
        <v>118</v>
      </c>
      <c r="C15" s="50">
        <v>3</v>
      </c>
      <c r="D15" s="50">
        <v>2</v>
      </c>
      <c r="E15" s="50">
        <v>4</v>
      </c>
      <c r="F15" s="50"/>
      <c r="G15" s="50">
        <f t="shared" si="0"/>
        <v>7</v>
      </c>
    </row>
    <row r="16" spans="1:7" s="60" customFormat="1" ht="21" customHeight="1">
      <c r="A16" s="46" t="s">
        <v>88</v>
      </c>
      <c r="B16" s="49" t="s">
        <v>119</v>
      </c>
      <c r="C16" s="50">
        <v>1</v>
      </c>
      <c r="D16" s="50"/>
      <c r="E16" s="50">
        <v>4</v>
      </c>
      <c r="F16" s="50"/>
      <c r="G16" s="50">
        <f t="shared" si="0"/>
        <v>5</v>
      </c>
    </row>
    <row r="17" spans="1:7" s="60" customFormat="1" ht="21" customHeight="1">
      <c r="A17" s="51" t="s">
        <v>89</v>
      </c>
      <c r="B17" s="49" t="s">
        <v>120</v>
      </c>
      <c r="C17" s="50">
        <v>1</v>
      </c>
      <c r="D17" s="50">
        <v>1</v>
      </c>
      <c r="E17" s="50">
        <v>1</v>
      </c>
      <c r="F17" s="50"/>
      <c r="G17" s="50">
        <f t="shared" si="0"/>
        <v>2</v>
      </c>
    </row>
    <row r="18" spans="1:7" s="60" customFormat="1" ht="21" customHeight="1">
      <c r="A18" s="46" t="s">
        <v>90</v>
      </c>
      <c r="B18" s="49" t="s">
        <v>121</v>
      </c>
      <c r="C18" s="50">
        <v>8</v>
      </c>
      <c r="D18" s="50">
        <v>5</v>
      </c>
      <c r="E18" s="50">
        <v>1</v>
      </c>
      <c r="F18" s="50"/>
      <c r="G18" s="50">
        <f t="shared" si="0"/>
        <v>9</v>
      </c>
    </row>
    <row r="19" spans="1:7" s="60" customFormat="1" ht="21" customHeight="1">
      <c r="A19" s="46" t="s">
        <v>91</v>
      </c>
      <c r="B19" s="49" t="s">
        <v>122</v>
      </c>
      <c r="C19" s="50">
        <v>20</v>
      </c>
      <c r="D19" s="50">
        <v>6</v>
      </c>
      <c r="E19" s="50">
        <v>3</v>
      </c>
      <c r="F19" s="50"/>
      <c r="G19" s="50">
        <f t="shared" si="0"/>
        <v>23</v>
      </c>
    </row>
    <row r="20" spans="1:7" s="60" customFormat="1" ht="21" customHeight="1">
      <c r="A20" s="46" t="s">
        <v>92</v>
      </c>
      <c r="B20" s="49" t="s">
        <v>123</v>
      </c>
      <c r="C20" s="50"/>
      <c r="D20" s="50"/>
      <c r="E20" s="50"/>
      <c r="F20" s="50"/>
      <c r="G20" s="50"/>
    </row>
    <row r="21" spans="1:7" s="60" customFormat="1" ht="21" customHeight="1">
      <c r="A21" s="46" t="s">
        <v>93</v>
      </c>
      <c r="B21" s="49" t="s">
        <v>124</v>
      </c>
      <c r="C21" s="50">
        <v>52</v>
      </c>
      <c r="D21" s="50">
        <v>18</v>
      </c>
      <c r="E21" s="50">
        <v>85</v>
      </c>
      <c r="F21" s="50"/>
      <c r="G21" s="50">
        <f>C21+E21</f>
        <v>137</v>
      </c>
    </row>
    <row r="22" spans="1:7" s="60" customFormat="1" ht="63" customHeight="1">
      <c r="A22" s="46" t="s">
        <v>94</v>
      </c>
      <c r="B22" s="49" t="s">
        <v>152</v>
      </c>
      <c r="C22" s="50">
        <v>5</v>
      </c>
      <c r="D22" s="50">
        <v>1</v>
      </c>
      <c r="E22" s="50"/>
      <c r="F22" s="50"/>
      <c r="G22" s="50">
        <f>C22+E22</f>
        <v>5</v>
      </c>
    </row>
    <row r="23" spans="1:7" s="60" customFormat="1" ht="39.75" customHeight="1">
      <c r="A23" s="46" t="s">
        <v>95</v>
      </c>
      <c r="B23" s="49" t="s">
        <v>125</v>
      </c>
      <c r="C23" s="50">
        <v>22</v>
      </c>
      <c r="D23" s="50">
        <v>4</v>
      </c>
      <c r="E23" s="50">
        <v>6</v>
      </c>
      <c r="F23" s="50"/>
      <c r="G23" s="50">
        <f>C23+E23</f>
        <v>28</v>
      </c>
    </row>
    <row r="24" spans="1:7" s="60" customFormat="1" ht="21" customHeight="1">
      <c r="A24" s="46" t="s">
        <v>95</v>
      </c>
      <c r="B24" s="49" t="s">
        <v>126</v>
      </c>
      <c r="C24" s="50">
        <v>2</v>
      </c>
      <c r="D24" s="50">
        <v>1</v>
      </c>
      <c r="E24" s="50">
        <v>1</v>
      </c>
      <c r="F24" s="50"/>
      <c r="G24" s="50">
        <f>C24+E24</f>
        <v>3</v>
      </c>
    </row>
    <row r="25" spans="1:7" s="60" customFormat="1" ht="21" customHeight="1">
      <c r="A25" s="46" t="s">
        <v>96</v>
      </c>
      <c r="B25" s="49" t="s">
        <v>127</v>
      </c>
      <c r="C25" s="50">
        <v>4</v>
      </c>
      <c r="D25" s="50"/>
      <c r="E25" s="50">
        <v>3</v>
      </c>
      <c r="F25" s="50"/>
      <c r="G25" s="50">
        <f>C25+E25</f>
        <v>7</v>
      </c>
    </row>
    <row r="26" spans="1:7" s="60" customFormat="1" ht="21" customHeight="1">
      <c r="A26" s="46" t="s">
        <v>97</v>
      </c>
      <c r="B26" s="49" t="s">
        <v>128</v>
      </c>
      <c r="C26" s="50"/>
      <c r="D26" s="50"/>
      <c r="E26" s="50"/>
      <c r="F26" s="50"/>
      <c r="G26" s="50"/>
    </row>
    <row r="27" spans="1:7" s="60" customFormat="1" ht="21" customHeight="1">
      <c r="A27" s="46" t="s">
        <v>98</v>
      </c>
      <c r="B27" s="49" t="s">
        <v>129</v>
      </c>
      <c r="C27" s="50"/>
      <c r="D27" s="50"/>
      <c r="E27" s="50"/>
      <c r="F27" s="50"/>
      <c r="G27" s="50"/>
    </row>
    <row r="28" spans="1:7" s="60" customFormat="1" ht="21" customHeight="1">
      <c r="A28" s="52" t="s">
        <v>105</v>
      </c>
      <c r="B28" s="49" t="s">
        <v>130</v>
      </c>
      <c r="C28" s="50"/>
      <c r="D28" s="50"/>
      <c r="E28" s="50"/>
      <c r="F28" s="50"/>
      <c r="G28" s="50"/>
    </row>
    <row r="29" spans="1:7" s="60" customFormat="1" ht="21" customHeight="1">
      <c r="A29" s="46" t="s">
        <v>99</v>
      </c>
      <c r="B29" s="49" t="s">
        <v>131</v>
      </c>
      <c r="C29" s="50"/>
      <c r="D29" s="50"/>
      <c r="E29" s="50"/>
      <c r="F29" s="50"/>
      <c r="G29" s="50"/>
    </row>
    <row r="30" spans="1:7" s="60" customFormat="1" ht="21" customHeight="1">
      <c r="A30" s="46" t="s">
        <v>100</v>
      </c>
      <c r="B30" s="49" t="s">
        <v>132</v>
      </c>
      <c r="C30" s="50">
        <v>1</v>
      </c>
      <c r="D30" s="50">
        <v>1</v>
      </c>
      <c r="E30" s="50"/>
      <c r="F30" s="50"/>
      <c r="G30" s="50">
        <f>C30+E30</f>
        <v>1</v>
      </c>
    </row>
    <row r="31" spans="1:7" s="60" customFormat="1" ht="21" customHeight="1">
      <c r="A31" s="46" t="s">
        <v>101</v>
      </c>
      <c r="B31" s="53" t="s">
        <v>149</v>
      </c>
      <c r="C31" s="50"/>
      <c r="D31" s="50"/>
      <c r="E31" s="50"/>
      <c r="F31" s="50"/>
      <c r="G31" s="50"/>
    </row>
    <row r="32" spans="1:7" s="60" customFormat="1" ht="21" customHeight="1">
      <c r="A32" s="46" t="s">
        <v>102</v>
      </c>
      <c r="B32" s="53" t="s">
        <v>150</v>
      </c>
      <c r="C32" s="50"/>
      <c r="D32" s="50"/>
      <c r="E32" s="50"/>
      <c r="F32" s="50"/>
      <c r="G32" s="50"/>
    </row>
    <row r="33" spans="1:7" s="60" customFormat="1" ht="21" customHeight="1">
      <c r="A33" s="46" t="s">
        <v>103</v>
      </c>
      <c r="B33" s="49" t="s">
        <v>83</v>
      </c>
      <c r="C33" s="50">
        <v>1</v>
      </c>
      <c r="D33" s="50"/>
      <c r="E33" s="50"/>
      <c r="F33" s="50"/>
      <c r="G33" s="50">
        <f>C33+E33</f>
        <v>1</v>
      </c>
    </row>
    <row r="34" spans="1:7" s="60" customFormat="1" ht="39" customHeight="1">
      <c r="A34" s="54" t="s">
        <v>104</v>
      </c>
      <c r="B34" s="49" t="s">
        <v>84</v>
      </c>
      <c r="C34" s="50">
        <v>14</v>
      </c>
      <c r="D34" s="50">
        <v>1</v>
      </c>
      <c r="E34" s="50">
        <v>1</v>
      </c>
      <c r="F34" s="50"/>
      <c r="G34" s="50">
        <f>C34+E34</f>
        <v>15</v>
      </c>
    </row>
    <row r="35" spans="1:7" s="60" customFormat="1" ht="21" customHeight="1">
      <c r="A35" s="51"/>
      <c r="B35" s="49" t="s">
        <v>133</v>
      </c>
      <c r="C35" s="50">
        <f>C13+C14+C15+C16+C17+C18+C19+C20+C21+C22+C23+C24+C25+C26+C27+C28+C29+C30+C31+C32+C33+C34</f>
        <v>152</v>
      </c>
      <c r="D35" s="50">
        <f>D13+D14+D15+D16+D17+D18+D19+D20+D21+D22+D23+D24+D25+D26+D27+D28+D29+D30+D31+D32+D33+D34</f>
        <v>47</v>
      </c>
      <c r="E35" s="50">
        <f>E13+E14+E15+E16+E17+E18+E19+E20+E21+E22+E23+E24+E25+E34+E26+E27+E28+E29+E30++E32+E33</f>
        <v>112</v>
      </c>
      <c r="F35" s="50"/>
      <c r="G35" s="50">
        <f>G13+G14+G15+G16+G17+G18+G19+G20+G21+G22+G23+G24+G25+G26+G27+G28+G29+G30+G31+G32+G33+G34</f>
        <v>264</v>
      </c>
    </row>
    <row r="36" spans="1:7" s="60" customFormat="1" ht="21" customHeight="1">
      <c r="A36" s="55" t="s">
        <v>134</v>
      </c>
      <c r="B36" s="56" t="s">
        <v>135</v>
      </c>
      <c r="C36" s="50"/>
      <c r="D36" s="50"/>
      <c r="E36" s="50"/>
      <c r="F36" s="50"/>
      <c r="G36" s="50"/>
    </row>
    <row r="37" spans="1:7" s="60" customFormat="1" ht="21" customHeight="1">
      <c r="A37" s="46" t="s">
        <v>108</v>
      </c>
      <c r="B37" s="49" t="s">
        <v>136</v>
      </c>
      <c r="C37" s="50">
        <v>29</v>
      </c>
      <c r="D37" s="50">
        <v>4</v>
      </c>
      <c r="E37" s="50">
        <v>3</v>
      </c>
      <c r="F37" s="50"/>
      <c r="G37" s="50">
        <f aca="true" t="shared" si="1" ref="G37:G42">C37+E37</f>
        <v>32</v>
      </c>
    </row>
    <row r="38" spans="1:7" s="60" customFormat="1" ht="21" customHeight="1">
      <c r="A38" s="46" t="s">
        <v>109</v>
      </c>
      <c r="B38" s="49" t="s">
        <v>137</v>
      </c>
      <c r="C38" s="50">
        <v>99</v>
      </c>
      <c r="D38" s="50">
        <v>35</v>
      </c>
      <c r="E38" s="50">
        <v>96</v>
      </c>
      <c r="F38" s="50"/>
      <c r="G38" s="50">
        <f t="shared" si="1"/>
        <v>195</v>
      </c>
    </row>
    <row r="39" spans="1:7" s="60" customFormat="1" ht="21" customHeight="1">
      <c r="A39" s="46" t="s">
        <v>110</v>
      </c>
      <c r="B39" s="49" t="s">
        <v>138</v>
      </c>
      <c r="C39" s="50">
        <v>9</v>
      </c>
      <c r="D39" s="50">
        <v>4</v>
      </c>
      <c r="E39" s="50">
        <v>11</v>
      </c>
      <c r="F39" s="50"/>
      <c r="G39" s="50">
        <f t="shared" si="1"/>
        <v>20</v>
      </c>
    </row>
    <row r="40" spans="1:7" s="60" customFormat="1" ht="21" customHeight="1">
      <c r="A40" s="46" t="s">
        <v>111</v>
      </c>
      <c r="B40" s="49" t="s">
        <v>151</v>
      </c>
      <c r="C40" s="50">
        <v>1</v>
      </c>
      <c r="D40" s="50"/>
      <c r="E40" s="50"/>
      <c r="F40" s="50"/>
      <c r="G40" s="50">
        <f t="shared" si="1"/>
        <v>1</v>
      </c>
    </row>
    <row r="41" spans="1:7" s="60" customFormat="1" ht="21" customHeight="1">
      <c r="A41" s="46" t="s">
        <v>112</v>
      </c>
      <c r="B41" s="49" t="s">
        <v>139</v>
      </c>
      <c r="C41" s="50">
        <v>12</v>
      </c>
      <c r="D41" s="50">
        <v>4</v>
      </c>
      <c r="E41" s="50">
        <v>2</v>
      </c>
      <c r="F41" s="50"/>
      <c r="G41" s="50">
        <f t="shared" si="1"/>
        <v>14</v>
      </c>
    </row>
    <row r="42" spans="1:7" s="38" customFormat="1" ht="62.25" customHeight="1">
      <c r="A42" s="46" t="s">
        <v>146</v>
      </c>
      <c r="B42" s="57" t="s">
        <v>140</v>
      </c>
      <c r="C42" s="50">
        <v>2</v>
      </c>
      <c r="D42" s="50"/>
      <c r="E42" s="50"/>
      <c r="F42" s="50"/>
      <c r="G42" s="50">
        <f t="shared" si="1"/>
        <v>2</v>
      </c>
    </row>
    <row r="43" spans="1:7" s="38" customFormat="1" ht="21" customHeight="1">
      <c r="A43" s="51"/>
      <c r="B43" s="49" t="s">
        <v>141</v>
      </c>
      <c r="C43" s="50">
        <f>C37+C38+C39+C40+C41+C42</f>
        <v>152</v>
      </c>
      <c r="D43" s="50">
        <f>D37+D38+D39+D40+D41+D42</f>
        <v>47</v>
      </c>
      <c r="E43" s="50">
        <f>E37+E38+E39+E40+E41</f>
        <v>112</v>
      </c>
      <c r="F43" s="50"/>
      <c r="G43" s="50">
        <f>G37+G38+G39+G40+G41+G42</f>
        <v>264</v>
      </c>
    </row>
    <row r="44" spans="1:7" s="38" customFormat="1" ht="20.25">
      <c r="A44" s="58"/>
      <c r="B44" s="59"/>
      <c r="C44" s="60"/>
      <c r="D44" s="60"/>
      <c r="E44" s="60"/>
      <c r="F44" s="60"/>
      <c r="G44" s="60"/>
    </row>
    <row r="45" spans="1:7" s="38" customFormat="1" ht="20.25">
      <c r="A45" s="58"/>
      <c r="B45" s="59"/>
      <c r="C45" s="60"/>
      <c r="D45" s="60"/>
      <c r="E45" s="60"/>
      <c r="F45" s="60"/>
      <c r="G45" s="60"/>
    </row>
    <row r="46" spans="1:7" s="38" customFormat="1" ht="20.25">
      <c r="A46" s="58"/>
      <c r="B46" s="59"/>
      <c r="C46" s="60"/>
      <c r="D46" s="60"/>
      <c r="E46" s="60"/>
      <c r="F46" s="60"/>
      <c r="G46" s="60"/>
    </row>
    <row r="47" spans="1:7" s="38" customFormat="1" ht="20.25">
      <c r="A47" s="152" t="s">
        <v>190</v>
      </c>
      <c r="B47" s="152"/>
      <c r="C47" s="61"/>
      <c r="D47" s="153" t="s">
        <v>164</v>
      </c>
      <c r="E47" s="153"/>
      <c r="F47" s="154"/>
      <c r="G47" s="154"/>
    </row>
    <row r="48" spans="1:7" s="38" customFormat="1" ht="20.25">
      <c r="A48" s="154"/>
      <c r="B48" s="154"/>
      <c r="C48" s="60"/>
      <c r="D48" s="60"/>
      <c r="E48" s="60"/>
      <c r="F48" s="60"/>
      <c r="G48" s="60"/>
    </row>
    <row r="49" spans="1:7" s="44" customFormat="1" ht="21" customHeight="1">
      <c r="A49" s="155"/>
      <c r="B49" s="155"/>
      <c r="C49" s="61"/>
      <c r="D49" s="61"/>
      <c r="E49" s="61"/>
      <c r="F49" s="153"/>
      <c r="G49" s="153"/>
    </row>
    <row r="50" spans="1:2" s="38" customFormat="1" ht="18">
      <c r="A50" s="42"/>
      <c r="B50" s="43"/>
    </row>
    <row r="51" spans="1:2" s="38" customFormat="1" ht="18">
      <c r="A51" s="42"/>
      <c r="B51" s="43"/>
    </row>
    <row r="52" spans="1:2" s="38" customFormat="1" ht="18">
      <c r="A52" s="42"/>
      <c r="B52" s="43"/>
    </row>
    <row r="53" spans="1:2" s="38" customFormat="1" ht="18">
      <c r="A53" s="42"/>
      <c r="B53" s="43"/>
    </row>
  </sheetData>
  <sheetProtection/>
  <mergeCells count="12">
    <mergeCell ref="A49:B49"/>
    <mergeCell ref="F49:G49"/>
    <mergeCell ref="A9:A11"/>
    <mergeCell ref="C9:D10"/>
    <mergeCell ref="A48:B48"/>
    <mergeCell ref="B2:F7"/>
    <mergeCell ref="G9:G11"/>
    <mergeCell ref="B9:B11"/>
    <mergeCell ref="F9:F11"/>
    <mergeCell ref="E9:E11"/>
    <mergeCell ref="A47:B47"/>
    <mergeCell ref="D47:G47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A10">
      <selection activeCell="N13" sqref="N13"/>
    </sheetView>
  </sheetViews>
  <sheetFormatPr defaultColWidth="9.00390625" defaultRowHeight="12.75"/>
  <cols>
    <col min="1" max="1" width="20.375" style="0" customWidth="1"/>
    <col min="2" max="2" width="10.75390625" style="0" customWidth="1"/>
    <col min="8" max="8" width="11.375" style="0" customWidth="1"/>
  </cols>
  <sheetData>
    <row r="3" spans="1:6" ht="15.75">
      <c r="A3" s="168" t="s">
        <v>181</v>
      </c>
      <c r="B3" s="121"/>
      <c r="C3" s="121"/>
      <c r="D3" s="121"/>
      <c r="E3" s="121"/>
      <c r="F3" s="121"/>
    </row>
    <row r="4" ht="13.5" thickBot="1"/>
    <row r="5" spans="1:8" ht="36" customHeight="1" thickBot="1">
      <c r="A5" s="169" t="s">
        <v>155</v>
      </c>
      <c r="B5" s="169" t="s">
        <v>156</v>
      </c>
      <c r="C5" s="171" t="s">
        <v>157</v>
      </c>
      <c r="D5" s="173" t="s">
        <v>158</v>
      </c>
      <c r="E5" s="174"/>
      <c r="F5" s="174"/>
      <c r="G5" s="175"/>
      <c r="H5" s="161" t="s">
        <v>159</v>
      </c>
    </row>
    <row r="6" spans="1:8" ht="46.5" customHeight="1" thickBot="1">
      <c r="A6" s="170"/>
      <c r="B6" s="170"/>
      <c r="C6" s="172"/>
      <c r="D6" s="97" t="s">
        <v>160</v>
      </c>
      <c r="E6" s="97" t="s">
        <v>161</v>
      </c>
      <c r="F6" s="97" t="s">
        <v>162</v>
      </c>
      <c r="G6" s="97" t="s">
        <v>182</v>
      </c>
      <c r="H6" s="162"/>
    </row>
    <row r="7" spans="1:8" ht="16.5" thickBot="1">
      <c r="A7" s="163" t="s">
        <v>163</v>
      </c>
      <c r="B7" s="164"/>
      <c r="C7" s="164"/>
      <c r="D7" s="164"/>
      <c r="E7" s="164"/>
      <c r="F7" s="164"/>
      <c r="G7" s="164"/>
      <c r="H7" s="98"/>
    </row>
    <row r="8" spans="1:8" ht="16.5" customHeight="1" thickBot="1">
      <c r="A8" s="99" t="s">
        <v>164</v>
      </c>
      <c r="B8" s="100">
        <v>5</v>
      </c>
      <c r="C8" s="100">
        <v>37</v>
      </c>
      <c r="D8" s="101">
        <v>35</v>
      </c>
      <c r="E8" s="101"/>
      <c r="F8" s="102"/>
      <c r="G8" s="101">
        <v>2</v>
      </c>
      <c r="H8" s="102"/>
    </row>
    <row r="9" spans="1:8" ht="16.5" thickBot="1">
      <c r="A9" s="103" t="s">
        <v>165</v>
      </c>
      <c r="B9" s="104">
        <v>5</v>
      </c>
      <c r="C9" s="104">
        <v>37</v>
      </c>
      <c r="D9" s="105">
        <v>35</v>
      </c>
      <c r="E9" s="105"/>
      <c r="F9" s="105"/>
      <c r="G9" s="105">
        <v>2</v>
      </c>
      <c r="H9" s="106"/>
    </row>
    <row r="10" spans="1:8" ht="16.5" thickBot="1">
      <c r="A10" s="165" t="s">
        <v>166</v>
      </c>
      <c r="B10" s="164"/>
      <c r="C10" s="164"/>
      <c r="D10" s="164"/>
      <c r="E10" s="164"/>
      <c r="F10" s="164"/>
      <c r="G10" s="164"/>
      <c r="H10" s="107"/>
    </row>
    <row r="11" spans="1:8" ht="18" customHeight="1" thickBot="1">
      <c r="A11" s="108" t="s">
        <v>154</v>
      </c>
      <c r="B11" s="109">
        <v>7</v>
      </c>
      <c r="C11" s="109">
        <v>23</v>
      </c>
      <c r="D11" s="101">
        <v>15</v>
      </c>
      <c r="E11" s="101">
        <v>2</v>
      </c>
      <c r="F11" s="101">
        <v>6</v>
      </c>
      <c r="G11" s="101"/>
      <c r="H11" s="110"/>
    </row>
    <row r="12" spans="1:8" ht="18" customHeight="1" thickBot="1">
      <c r="A12" s="108" t="s">
        <v>167</v>
      </c>
      <c r="B12" s="109">
        <v>1</v>
      </c>
      <c r="C12" s="109">
        <v>1</v>
      </c>
      <c r="D12" s="101"/>
      <c r="E12" s="101">
        <v>1</v>
      </c>
      <c r="F12" s="101"/>
      <c r="G12" s="101"/>
      <c r="H12" s="110"/>
    </row>
    <row r="13" spans="1:8" ht="16.5" customHeight="1" thickBot="1">
      <c r="A13" s="108" t="s">
        <v>168</v>
      </c>
      <c r="B13" s="109">
        <v>2</v>
      </c>
      <c r="C13" s="109">
        <v>2</v>
      </c>
      <c r="D13" s="101">
        <v>2</v>
      </c>
      <c r="E13" s="101"/>
      <c r="F13" s="101"/>
      <c r="G13" s="101"/>
      <c r="H13" s="110"/>
    </row>
    <row r="14" spans="1:8" ht="16.5" customHeight="1" thickBot="1">
      <c r="A14" s="108" t="s">
        <v>169</v>
      </c>
      <c r="B14" s="109">
        <v>0</v>
      </c>
      <c r="C14" s="109">
        <v>0</v>
      </c>
      <c r="D14" s="101"/>
      <c r="E14" s="101"/>
      <c r="F14" s="101"/>
      <c r="G14" s="101"/>
      <c r="H14" s="110"/>
    </row>
    <row r="15" spans="1:8" ht="16.5" thickBot="1">
      <c r="A15" s="103" t="s">
        <v>165</v>
      </c>
      <c r="B15" s="111">
        <v>10</v>
      </c>
      <c r="C15" s="111">
        <v>26</v>
      </c>
      <c r="D15" s="112">
        <v>17</v>
      </c>
      <c r="E15" s="112">
        <v>3</v>
      </c>
      <c r="F15" s="112">
        <v>6</v>
      </c>
      <c r="G15" s="112"/>
      <c r="H15" s="110"/>
    </row>
    <row r="16" spans="1:8" ht="15.75">
      <c r="A16" s="163" t="s">
        <v>170</v>
      </c>
      <c r="B16" s="166"/>
      <c r="C16" s="166"/>
      <c r="D16" s="166"/>
      <c r="E16" s="166"/>
      <c r="F16" s="166"/>
      <c r="G16" s="166"/>
      <c r="H16" s="98"/>
    </row>
    <row r="17" spans="1:8" ht="15.75">
      <c r="A17" s="115" t="s">
        <v>188</v>
      </c>
      <c r="B17" s="116">
        <v>1</v>
      </c>
      <c r="C17" s="116">
        <v>1</v>
      </c>
      <c r="D17" s="117"/>
      <c r="E17" s="118"/>
      <c r="F17" s="118">
        <v>1</v>
      </c>
      <c r="G17" s="118"/>
      <c r="H17" s="119"/>
    </row>
    <row r="18" spans="1:8" ht="18.75" customHeight="1" thickBot="1">
      <c r="A18" s="108" t="s">
        <v>171</v>
      </c>
      <c r="B18" s="109">
        <v>2</v>
      </c>
      <c r="C18" s="109">
        <v>4</v>
      </c>
      <c r="D18" s="101">
        <v>2</v>
      </c>
      <c r="E18" s="101"/>
      <c r="F18" s="101">
        <v>2</v>
      </c>
      <c r="G18" s="101"/>
      <c r="H18" s="114"/>
    </row>
    <row r="19" spans="1:8" ht="18" customHeight="1" thickBot="1">
      <c r="A19" s="108" t="s">
        <v>172</v>
      </c>
      <c r="B19" s="109">
        <v>0</v>
      </c>
      <c r="C19" s="109">
        <v>0</v>
      </c>
      <c r="D19" s="101"/>
      <c r="E19" s="101"/>
      <c r="F19" s="101"/>
      <c r="G19" s="101"/>
      <c r="H19" s="110"/>
    </row>
    <row r="20" spans="1:8" ht="18" customHeight="1" thickBot="1">
      <c r="A20" s="108" t="s">
        <v>183</v>
      </c>
      <c r="B20" s="109">
        <v>0</v>
      </c>
      <c r="C20" s="109">
        <v>0</v>
      </c>
      <c r="D20" s="101"/>
      <c r="E20" s="101"/>
      <c r="F20" s="101"/>
      <c r="G20" s="101"/>
      <c r="H20" s="110"/>
    </row>
    <row r="21" spans="1:8" ht="18" customHeight="1" thickBot="1">
      <c r="A21" s="108" t="s">
        <v>173</v>
      </c>
      <c r="B21" s="109">
        <v>0</v>
      </c>
      <c r="C21" s="109">
        <v>0</v>
      </c>
      <c r="D21" s="101"/>
      <c r="E21" s="101"/>
      <c r="F21" s="101"/>
      <c r="G21" s="101"/>
      <c r="H21" s="110"/>
    </row>
    <row r="22" spans="1:8" ht="17.25" customHeight="1" thickBot="1">
      <c r="A22" s="108" t="s">
        <v>174</v>
      </c>
      <c r="B22" s="109">
        <v>29</v>
      </c>
      <c r="C22" s="109">
        <v>42</v>
      </c>
      <c r="D22" s="101">
        <v>41</v>
      </c>
      <c r="E22" s="101"/>
      <c r="F22" s="101">
        <v>1</v>
      </c>
      <c r="G22" s="101"/>
      <c r="H22" s="110"/>
    </row>
    <row r="23" spans="1:8" ht="15.75" customHeight="1" thickBot="1">
      <c r="A23" s="108" t="s">
        <v>175</v>
      </c>
      <c r="B23" s="109">
        <v>1</v>
      </c>
      <c r="C23" s="109">
        <v>1</v>
      </c>
      <c r="D23" s="101">
        <v>1</v>
      </c>
      <c r="E23" s="101"/>
      <c r="F23" s="101"/>
      <c r="G23" s="101"/>
      <c r="H23" s="110"/>
    </row>
    <row r="24" spans="1:8" ht="16.5" customHeight="1" thickBot="1">
      <c r="A24" s="108" t="s">
        <v>176</v>
      </c>
      <c r="B24" s="109">
        <v>0</v>
      </c>
      <c r="C24" s="109">
        <v>0</v>
      </c>
      <c r="D24" s="101"/>
      <c r="E24" s="101"/>
      <c r="F24" s="101"/>
      <c r="G24" s="101"/>
      <c r="H24" s="110"/>
    </row>
    <row r="25" spans="1:8" ht="15.75" customHeight="1" thickBot="1">
      <c r="A25" s="108" t="s">
        <v>177</v>
      </c>
      <c r="B25" s="109">
        <v>0</v>
      </c>
      <c r="C25" s="109">
        <v>0</v>
      </c>
      <c r="D25" s="101"/>
      <c r="E25" s="101"/>
      <c r="F25" s="101"/>
      <c r="G25" s="101"/>
      <c r="H25" s="110"/>
    </row>
    <row r="26" spans="1:8" ht="16.5" customHeight="1" thickBot="1">
      <c r="A26" s="108" t="s">
        <v>184</v>
      </c>
      <c r="B26" s="109">
        <v>0</v>
      </c>
      <c r="C26" s="109">
        <v>0</v>
      </c>
      <c r="D26" s="101"/>
      <c r="E26" s="101"/>
      <c r="F26" s="101"/>
      <c r="G26" s="101"/>
      <c r="H26" s="110"/>
    </row>
    <row r="27" spans="1:8" ht="16.5" customHeight="1" thickBot="1">
      <c r="A27" s="108" t="s">
        <v>185</v>
      </c>
      <c r="B27" s="109">
        <v>0</v>
      </c>
      <c r="C27" s="109">
        <v>0</v>
      </c>
      <c r="D27" s="101"/>
      <c r="E27" s="101"/>
      <c r="F27" s="101"/>
      <c r="G27" s="101"/>
      <c r="H27" s="110"/>
    </row>
    <row r="28" spans="1:8" ht="16.5" customHeight="1" thickBot="1">
      <c r="A28" s="108" t="s">
        <v>186</v>
      </c>
      <c r="B28" s="109">
        <v>1</v>
      </c>
      <c r="C28" s="109">
        <v>1</v>
      </c>
      <c r="D28" s="101"/>
      <c r="E28" s="101"/>
      <c r="F28" s="101">
        <v>1</v>
      </c>
      <c r="G28" s="101"/>
      <c r="H28" s="110"/>
    </row>
    <row r="29" spans="1:8" ht="16.5" customHeight="1" thickBot="1">
      <c r="A29" s="108" t="s">
        <v>187</v>
      </c>
      <c r="B29" s="109">
        <v>0</v>
      </c>
      <c r="C29" s="109">
        <v>0</v>
      </c>
      <c r="D29" s="101"/>
      <c r="E29" s="101"/>
      <c r="F29" s="101"/>
      <c r="G29" s="101"/>
      <c r="H29" s="110"/>
    </row>
    <row r="30" spans="1:8" ht="16.5" thickBot="1">
      <c r="A30" s="103" t="s">
        <v>165</v>
      </c>
      <c r="B30" s="111">
        <f>B17+B18+B19+B20+B21+B22+B23+B24+B25+B26+B27+B28+B29</f>
        <v>34</v>
      </c>
      <c r="C30" s="111">
        <f>C17+C18+C19+C20+C21+C22+C23+C24+C25+C26+C27+C28+C29</f>
        <v>49</v>
      </c>
      <c r="D30" s="112">
        <v>44</v>
      </c>
      <c r="E30" s="112"/>
      <c r="F30" s="112">
        <v>4</v>
      </c>
      <c r="G30" s="112"/>
      <c r="H30" s="110"/>
    </row>
    <row r="33" spans="1:6" ht="15">
      <c r="A33" s="113" t="s">
        <v>178</v>
      </c>
      <c r="B33" s="113"/>
      <c r="C33" s="113"/>
      <c r="D33" s="113"/>
      <c r="E33" s="113"/>
      <c r="F33" s="113">
        <f>B9+B15+B30</f>
        <v>49</v>
      </c>
    </row>
    <row r="34" spans="1:6" ht="15">
      <c r="A34" s="167" t="s">
        <v>179</v>
      </c>
      <c r="B34" s="167"/>
      <c r="C34" s="167"/>
      <c r="D34" s="167"/>
      <c r="E34" s="167"/>
      <c r="F34" s="113">
        <f>C9+C15+C30</f>
        <v>112</v>
      </c>
    </row>
  </sheetData>
  <sheetProtection/>
  <mergeCells count="10">
    <mergeCell ref="H5:H6"/>
    <mergeCell ref="A7:G7"/>
    <mergeCell ref="A10:G10"/>
    <mergeCell ref="A16:G16"/>
    <mergeCell ref="A34:E34"/>
    <mergeCell ref="A3:F3"/>
    <mergeCell ref="A5:A6"/>
    <mergeCell ref="B5:B6"/>
    <mergeCell ref="C5:C6"/>
    <mergeCell ref="D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2018-04-16T04:10:33Z</cp:lastPrinted>
  <dcterms:created xsi:type="dcterms:W3CDTF">2008-10-21T03:56:09Z</dcterms:created>
  <dcterms:modified xsi:type="dcterms:W3CDTF">2018-04-16T04:13:39Z</dcterms:modified>
  <cp:category/>
  <cp:version/>
  <cp:contentType/>
  <cp:contentStatus/>
</cp:coreProperties>
</file>